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90" windowWidth="16815" windowHeight="11190" activeTab="0"/>
  </bookViews>
  <sheets>
    <sheet name="Readme" sheetId="1" r:id="rId1"/>
    <sheet name="Q1" sheetId="2" r:id="rId2"/>
    <sheet name="Q2" sheetId="3" r:id="rId3"/>
    <sheet name="Q3" sheetId="4" r:id="rId4"/>
    <sheet name="Q4" sheetId="5" r:id="rId5"/>
    <sheet name="Q5" sheetId="6" r:id="rId6"/>
    <sheet name="Q6" sheetId="7" r:id="rId7"/>
    <sheet name="Q7" sheetId="8" r:id="rId8"/>
  </sheets>
  <definedNames/>
  <calcPr fullCalcOnLoad="1"/>
</workbook>
</file>

<file path=xl/sharedStrings.xml><?xml version="1.0" encoding="utf-8"?>
<sst xmlns="http://schemas.openxmlformats.org/spreadsheetml/2006/main" count="1469" uniqueCount="440">
  <si>
    <t>Business Confidence Survey -- Federal Reserve Bank of Minneapolis</t>
  </si>
  <si>
    <t>At your firm, over the next 12 months, what do you expect to happen to the following?</t>
  </si>
  <si>
    <t>In what state is your firm headquartered?</t>
  </si>
  <si>
    <t>Answer Options</t>
  </si>
  <si>
    <t>Minnesota</t>
  </si>
  <si>
    <t>Montana</t>
  </si>
  <si>
    <t>North Dakota</t>
  </si>
  <si>
    <t>South Dakota</t>
  </si>
  <si>
    <t>Response Count</t>
  </si>
  <si>
    <t>Sales revenue</t>
  </si>
  <si>
    <t>Up</t>
  </si>
  <si>
    <t>Same</t>
  </si>
  <si>
    <t>Down</t>
  </si>
  <si>
    <t>Profits</t>
  </si>
  <si>
    <t>Productivity</t>
  </si>
  <si>
    <t>Employment level</t>
  </si>
  <si>
    <t>Labor availability</t>
  </si>
  <si>
    <t>Capital expenditures</t>
  </si>
  <si>
    <t>Selling prices</t>
  </si>
  <si>
    <t>Input costs</t>
  </si>
  <si>
    <t>Wages per worker</t>
  </si>
  <si>
    <t>Benefits per worker</t>
  </si>
  <si>
    <t>Comments</t>
  </si>
  <si>
    <t>answered question</t>
  </si>
  <si>
    <t>skipped question</t>
  </si>
  <si>
    <t>Number</t>
  </si>
  <si>
    <t>Categories</t>
  </si>
  <si>
    <t>X</t>
  </si>
  <si>
    <t>Depression will be up</t>
  </si>
  <si>
    <t>Befits per worker cost will go up.</t>
  </si>
  <si>
    <t>We are seeing increases in the health insurance premiums, but we haven't finalized that piece yet.</t>
  </si>
  <si>
    <t>Double digit increases to health insurance will impact our ability to hire or pay more.</t>
  </si>
  <si>
    <t>Cost of health insurance is up 12 percent in 2011</t>
  </si>
  <si>
    <t>There is to much uncertainty in the market for people to buy, &amp; for business to expand etc.
Have the gov't get there hands out of the economy and let it be a free economy with sectors up or down.</t>
  </si>
  <si>
    <t>We have trouble finding people with the skills we need.  There are plenty of people with no skills available for work, but we cannot use them.  We need skilled workers -- not unskilled.</t>
  </si>
  <si>
    <t>the economy will improve now that congress has changed its balance of power</t>
  </si>
  <si>
    <t>Post election</t>
  </si>
  <si>
    <t>Costs are rising.  Stop quantitative easy!!!!</t>
  </si>
  <si>
    <t>We only recently started seeing a downward spiral starting in July that isn't recovering quickly enough for our business.</t>
  </si>
  <si>
    <t>Health Care provider, much is dependent on federal and state legislation and regulations.</t>
  </si>
  <si>
    <t>Same benefits; just a lot more expensive -- especially health insurance</t>
  </si>
  <si>
    <t>We have been extremely fortunate regarding our business climate compared to other areas.  We are in the property management business which is strong for obvious reasons.</t>
  </si>
  <si>
    <t>Group health policy covering 55 employees is increasing by 33% on 1.1.11</t>
  </si>
  <si>
    <t>workers comp, no capital availability and continued equipment tax makes this state the wrong place to be.</t>
  </si>
  <si>
    <t>Health Ins premiums continue to go up at the same time I'm sure Insurance companies are at record profits.  You don't see many insurance companies or their employees struggling like the rest of the economy.</t>
  </si>
  <si>
    <t>Rising health insurance costs over the past 10 years are eating into our profits and will cause us to reduce benefits.  Rates are low but banks have put a floor on business loans, minimizing the benefits to small business.</t>
  </si>
  <si>
    <t>My real estate brokerage firm offers residential rentals and property management so we are very busy and looking at expanding office space, sales force, etc..</t>
  </si>
  <si>
    <t>We need property tax relief as our taxes have gone up three thousand dollars in two years.</t>
  </si>
  <si>
    <t>I see commodity prices rises along with medical insurance going up.</t>
  </si>
  <si>
    <t>My business is a financial institution, and with the burdens from the new regulatory bills and the heavy handed regulators during exams, the government is literally squashing any  possibility of growth in this industry.  They are making it so the only way we can be profitable is to cut cost (people &amp; branches), which is just the opposite of what we need in this country.</t>
  </si>
  <si>
    <t>Expect very slow growth while maintaining margins.  Growth is slow enough that productivity gains will offset the need to hire.</t>
  </si>
  <si>
    <t>We are a non profit and have been hit very hard the past two years with donations for the program.</t>
  </si>
  <si>
    <t>Our estimates show a net 28% increase in total labor cost with no associated increase in production or revenue per employee.  Because of the nature of our work, we could hire 20 new employees if the administration hadn't fudged up the entire process.  Thanks very little.</t>
  </si>
  <si>
    <t>Obama Care automatically increased health benefit costs.</t>
  </si>
  <si>
    <t>We're screwed, thanks!</t>
  </si>
  <si>
    <t>my costs are going up, but I do not feel able to raise the cost of our work to the public to balance it out.</t>
  </si>
  <si>
    <t>Business is up!</t>
  </si>
  <si>
    <t>Do to increased competition we are seeing our profit margins going down while prices of input costs are rising. Not a good situation.</t>
  </si>
  <si>
    <t>self employed</t>
  </si>
  <si>
    <t>We will be able to pass on the expected material price increases.</t>
  </si>
  <si>
    <t>In our cost cutting mode of 2009 we removed the 401(k) match and would like to get that back sometime in 2011.</t>
  </si>
  <si>
    <t>Skilled labor has and will continue to be a big issue for us.</t>
  </si>
  <si>
    <t>Health insurance for employees is going through the roof.</t>
  </si>
  <si>
    <t>The small costs of hiring employees is going up in 12 areas. They add up to real money. nd impact our hiring decisions.</t>
  </si>
  <si>
    <t>I am very concerned that increases to employer-sponsored health care will become so great with the new health care regulations that the company will once again have to reduce benefits so the overall cost increase can be absorbed.</t>
  </si>
  <si>
    <t>Sales for our business appears to have bottomed out last year -- no increases in sales but holding flat at this point ----</t>
  </si>
  <si>
    <t>The opportunity for bidding and obtaining profitable work is gone.  It's an extremely difficult market.</t>
  </si>
  <si>
    <t>Non-profit dragstrip; no wages paid; contractors needed only sparingly.</t>
  </si>
  <si>
    <t>We had to tighten our belts because our sales is down 24% from last year. All my costs are increasing but my costs I can charge my customers because my competitors are sending their repairs down to Mexico which is cheaper labor. If taxes are increased to me why shouldn't I be able to decrease my labor force and also send my repairs down to Mexico? I have to keep my doors open here. I have to decrease my overhead costs. I feel there is too much waste in most parts of government.</t>
  </si>
  <si>
    <t>We are a commodity manufacturer ,so revenues are impacted by commodity markets.</t>
  </si>
  <si>
    <t>Worried about the effects of potential inflation on component purchase costs</t>
  </si>
  <si>
    <t>looking grim</t>
  </si>
  <si>
    <t>Very uncertain economy we are in.</t>
  </si>
  <si>
    <t>The above doesn't make sense, as we have expanded our business, but the bottom line and availability of credit has decreased. We are confident all will pay off in the end.</t>
  </si>
  <si>
    <t>I'm not confident we're out of the woods yet.  We need the federal government to get a handle on the deficit and start making a dent in the national debt.  THAT would breed some confidence that we can find our way.</t>
  </si>
  <si>
    <t>We better not print so much money that the dollar becomes worthless!</t>
  </si>
  <si>
    <t>as a real estate office, we have no employees except owner</t>
  </si>
  <si>
    <t>Most of our revenue comes from multi-year contracts with pricing adjustments built into the contract.  Adding new business means adding to an existing book of business rather than having to re-secure the entire book of business each year.
Profits as a percentage of revenues will be the same or erode a bit this next year as there were one time stimulus events that we are unlikely to see repeat themselves. I expect that total profits will remain or decrease slightly due to the increase in total revenues with a slightly smaller profit margin.
Capital expenditures will be smaller this next fiscal year than the last 2 years but they were anomalies with higher expenditures due to the purchase of real estate and the tenant improvements needed.</t>
  </si>
  <si>
    <t>selling prices can't go any lower.</t>
  </si>
  <si>
    <t>INSURANCE RATES ARE OUT OF CONTROL  WE ARE STRUGGLING TO MAINTAINER HEALTH INSURANCE FOR OUR EMPLOYEES NEXT YEAR OUR CURRENT PLAN GOES UP 17 PERCENT,</t>
  </si>
  <si>
    <t>Hard to know exactly what capital expenditures will be established.</t>
  </si>
  <si>
    <t>banks are not loaning to anyone.  the banks in our local town are being audited monthly.  so in turn they are not helping us out.</t>
  </si>
  <si>
    <t>We increased our fees as of Oct.1, 2010, so there probably won't be another increase until Oct. 2011 or Jan. 2012.</t>
  </si>
  <si>
    <t>Benefits are devastating in their cost.</t>
  </si>
  <si>
    <t>We are doing a 2% wage increase</t>
  </si>
  <si>
    <t>We scaled everything back in 2009.</t>
  </si>
  <si>
    <t>Health Insurance and taxes will significantly impact out bottom line performance.</t>
  </si>
  <si>
    <t>Increases in healthcare will continue without some kind of market based reform.</t>
  </si>
  <si>
    <t>Benefits per worker are expected to go up due to Obamacare and it's ridiculous requirements.  Profits are expected to go down for the same reason.  I will have NO confidence in this economy until Obamacare gets repealed or fixed.</t>
  </si>
  <si>
    <t>Our expectation is business to be flat. We don't see any one area of confident growth.</t>
  </si>
  <si>
    <t>Unless the health care bill causes changes to benefits.  Then the employment level will drop even further</t>
  </si>
  <si>
    <t>Significant concern over health care law changes on benefit expenses.</t>
  </si>
  <si>
    <t>we are a small business in a ski resort area.  We have moved to a new location hoping it will help bring in more customers.  From July 2008 through December 2009 we were down monthly in gross revenue 25-49%.  January through October 2010 has not been as bad, we are down about 5% for the year-to-date.  However we are still down about another 10-15% from breaking even.  Unless gross sales increase to a break even point we will have to look at closing - we cannot keep bleeding nor do we have any other revenue sources that we can tap into.</t>
  </si>
  <si>
    <t>We expect continued serious downward pressure on margins.  We will continue to become more efficient with higher utilization to offset the margin drain.</t>
  </si>
  <si>
    <t>We are continually trying to do more with less to reach the same levels 2-4 years ago. customers are doing everything they can to save money.</t>
  </si>
  <si>
    <t>With the uncertainty of taxes and the class warfare in Washington practiced by this President and his administration, I am hanging onto as much cash as I can.  Who knows what we will get next?</t>
  </si>
  <si>
    <t>The increased costs of health care due to the feds is going to hurt bad.</t>
  </si>
  <si>
    <t>Clothing prices are definitely headed higher.  I don't believe the 1-1 1/2 % inflation rate projections I'm reading.</t>
  </si>
  <si>
    <t>The intense pressure from regulators on our banking sources is creating intense scrutiny on, even our strong performance loans.  The added administrative burden on us and the lenders is an unnecessary distraction to our basic business.  The regulators should focus more on the questionable or risky loans and less on the secure, well secured assets.</t>
  </si>
  <si>
    <t>We are feeling pressure on costs through wages and costs of stuff.  Inflation of the cost of our products really hasn't hit us yet, but we feel the rumblings of it on certain items.</t>
  </si>
  <si>
    <t>I'm appalled by the Fed performing QEII. They are collectively out of their damn minds. No different than a bar manager stealing liquor and putting distilled water back in. It all looks the same, but you've cheapened the product.</t>
  </si>
  <si>
    <t>Since tied to agriculture we have so far managed to stay busy. we are looking to build our own building rather than rent to take advantage of lower interest rates and competitive contractor pricing. Hopefully with the new workers we would project the sales to increase and profits to increase but being conservative I chose same as the answer.</t>
  </si>
  <si>
    <t>Not enough stimulus money to small business under 10 employees</t>
  </si>
  <si>
    <t>Non Profit funded 75% by state and fed dollars</t>
  </si>
  <si>
    <t>We have wage inflation caused by low labor availability. We give raises each six months just above inflation. We have fallen behind the market and had to increase seven percent in November.</t>
  </si>
  <si>
    <t>Results of the election go along way to alleviating the "hunker down and save your capital" mentality.</t>
  </si>
  <si>
    <t>Although we expect higher sales and profits we expect lower profitability.  In other words, our gross/net profit% will be down.</t>
  </si>
  <si>
    <t>2010 was a very good year.  For us to improve upon 2010 will be difficult only because 2010
was such an exceptionally good year.</t>
  </si>
  <si>
    <t>Unemployment is low, so finding workers s a challenge, as is keeping current employees.</t>
  </si>
  <si>
    <t>One person shop</t>
  </si>
  <si>
    <t>we are a single owner PLLC</t>
  </si>
  <si>
    <t>Concentration will be on savings on expenses and maintaining margins.  With the fiscal and economic policies of the Congress and their inability to have a "backbone", it will be very hard on the general public with whatever they come up with.  Never is a good thing with their involvement.</t>
  </si>
  <si>
    <t>the 'Perpetual Wars' and 'Banking Bailouts' have bankrupted the U.S.   Now, QE or qualitative easing,
will be a underhanded way to such money out of the Citizens and inflation will run rampant!</t>
  </si>
  <si>
    <t>How confident are you about performanance over the next 12 months?</t>
  </si>
  <si>
    <t>For your firm</t>
  </si>
  <si>
    <t>Very confident it will do WELL</t>
  </si>
  <si>
    <t>Somewhat confident it will do WELL</t>
  </si>
  <si>
    <t>Uncertain</t>
  </si>
  <si>
    <t>Somewhat confident it will do POORLY</t>
  </si>
  <si>
    <t>Very confident it will do POORLY</t>
  </si>
  <si>
    <t>For the local economy</t>
  </si>
  <si>
    <t>For the state economy</t>
  </si>
  <si>
    <t>For the national economy</t>
  </si>
  <si>
    <t>Additional comments</t>
  </si>
  <si>
    <t>I am somewhat more optimistic about the economy at all levels based on the results of this week's election.</t>
  </si>
  <si>
    <t>It's not going to magically improve overnight.  I see this slump taking awhile to overcome.</t>
  </si>
  <si>
    <t>If Mark Dayton becomes Governor and fulfills his stated objectives of increased taxes the state economy will definitely do poorly and likely the local economy as well.</t>
  </si>
  <si>
    <t>no incentives to expand or take any more risk</t>
  </si>
  <si>
    <t>Very concerned about ME2 and possibility of ME3 and ME4.  Government should not be monetizing the debt!  Expect it to lead to high inflation rates, which will act as a hidden tax on many in lower to middle income classes.</t>
  </si>
  <si>
    <t>signs of the time!!</t>
  </si>
  <si>
    <t>The current administration has created a climate of uncertainty in all things economic.</t>
  </si>
  <si>
    <t>Always been somewhat optimistic.</t>
  </si>
  <si>
    <t>We are still one of the top banks in the country, also being one of the best capitalized banks.  However, all the other financial institutions in our markets are not in the same situation that we are in.</t>
  </si>
  <si>
    <t>My biggest uncertainty is the national economy and what Washington will do to us next.</t>
  </si>
  <si>
    <t>UNLESS WE COMPLETELY CHANGE THE CONTROLING ROLE OF GOVERNMENT,WE WILL NOT BE THE LEADING COUNTRY WE USED TO BE.</t>
  </si>
  <si>
    <t>Simple solutions work.  Little government.  Little government.  Little government.  You can't spend yourself rich.  It NEVER works.</t>
  </si>
  <si>
    <t>See above.</t>
  </si>
  <si>
    <t>I am uncertain of the economy with the results of the November elections and what happened the last time republicans had control.</t>
  </si>
  <si>
    <t>conditions clearly improving, although at a slow pace</t>
  </si>
  <si>
    <t>I don't see that any actions will be taken at the national level given the election returns last week.</t>
  </si>
  <si>
    <t>I think the state and national economy will improve very moderately over the next 12 mos/</t>
  </si>
  <si>
    <t>I am encouraged by the election results</t>
  </si>
  <si>
    <t>It's difficult to know the effect of the deficit at the State level as well as health care reform. Also, many people are still out of work.</t>
  </si>
  <si>
    <t>Govt regulation is killing us</t>
  </si>
  <si>
    <t>Look at the municipalities. They still have loads of streets and sewers built and no housing going in. Thus those over built communities have to raise taxes to cover.</t>
  </si>
  <si>
    <t>We bring in almost 2 million into the area with 5 drag race events each season; June-Sept.</t>
  </si>
  <si>
    <t>Too many unknowns with the various levels of government.</t>
  </si>
  <si>
    <t>See above Comments</t>
  </si>
  <si>
    <t>GRIM</t>
  </si>
  <si>
    <t>The big thing is....what is government going to do about its own house.  Cut the cost of government....big time start @ 10% reduction and work more over a 5 year period.  Business will not take off again until government has committed to a real cost reduction program.... it's been what 50-60 years since government has reduced its costs?</t>
  </si>
  <si>
    <t>We have a great retail group that is working together to support each other. However the news media has painted such a dark picture it is hard for individuals to get excited.</t>
  </si>
  <si>
    <t>I am defining "well" as exceeding this years revenue numbers next year.</t>
  </si>
  <si>
    <t>For emphasis....I'm not confident we're out of the woods yet.  We need the federal government to get a handle on the deficit and start making a dent in the national debt.  THAT would breed some confidence that we can find our way.</t>
  </si>
  <si>
    <t>We are hoping we don't have more taxes which would stop job increases!</t>
  </si>
  <si>
    <t>building trade needs to turn around</t>
  </si>
  <si>
    <t>I feel I'm being optimistic with uncertain.</t>
  </si>
  <si>
    <t>The deficit, debt, taxes, and our monetary policy are all undermining business.</t>
  </si>
  <si>
    <t>We're fortunate to be on the border of North Dakota - which has a stronger economy mostly due to oil out west.</t>
  </si>
  <si>
    <t>Until people are working and contribute to the expenses in the state budget, there is no moving forward.</t>
  </si>
  <si>
    <t>National policies not yet aligned with economic growth principles.</t>
  </si>
  <si>
    <t>I think the people of the united states in general have overspent and credit carded themselves into a very poor condition as well as the government. Kind of like following sheep off the cliff. I see people work half as hard as I do and make twice as much and I don't know how that can happen.</t>
  </si>
  <si>
    <t>Our economy is somewhat isolated from the storm so I expect we will not be harmed.</t>
  </si>
  <si>
    <t>The biggest help would be if the FDIC made it easier for the Banks to work with business</t>
  </si>
  <si>
    <t>Depending on if our new Governor increases taxes on small business owners to balance the budget.</t>
  </si>
  <si>
    <t>Montana depends upon natural resources. We must fight to advance mining, logging, drilling, and agriculture.</t>
  </si>
  <si>
    <t>We're a little counter-cyclical. When others are down, we're generally up.</t>
  </si>
  <si>
    <t>ND is doing well / Always a result of conservative living / national climate driven by federal policy which has been misdirected in the last two years and will unlikely change dramatically in the next two years</t>
  </si>
  <si>
    <t>The Saudis and Chinese can see we're cheapening the dollar by printing press. Oil is going to skyrocket over the next year to $135-$145 bbl. That will affect ALL inputs to food. How damn dumb is that? We either have fools or globalist assholes running Fed policy, Bernanke among them. Frankly, I believe this race to the bottom is intentional... and criminal.</t>
  </si>
  <si>
    <t>We have been extremely fortunate in North Dakota to have a budget surplus, and active and thriving energy sector, and nearly full employment for our population.</t>
  </si>
  <si>
    <t>The latest elections drive the above answers. Had it not been heavy on republicans, I would have suspected all to do poorly.  Still worried how we are all going to pay back what they have spend already!</t>
  </si>
  <si>
    <t>We are blessed with strong agriculture and oil industries in North Dakota.  If government regulation or over taxation does not get in our way we will be fine.</t>
  </si>
  <si>
    <t>The weak dollar sells our two products oil and grain</t>
  </si>
  <si>
    <t>North Dakota's economic picture varies greatly from the rest of the country and is the driver for the positive response at local/state level</t>
  </si>
  <si>
    <t>North Dakota may be the exception in having a strong economy.</t>
  </si>
  <si>
    <t>I am happy to be in the geographic area we are in, in South Dakota, however, there are significant signs that things are getting tighter going into winter.  Many unemployed, underemployed and just given up!!!  We are always behind the curve down and back up.</t>
  </si>
  <si>
    <t>see earlier comments on #1</t>
  </si>
  <si>
    <t>How confident are you that the following factors will help or hurt your company?</t>
  </si>
  <si>
    <t>National economy</t>
  </si>
  <si>
    <t>Very confident it will HELP</t>
  </si>
  <si>
    <t>Somewhat confident it will HELP</t>
  </si>
  <si>
    <t>Somewhat confident it will HURT</t>
  </si>
  <si>
    <t>Very confident it will HURT</t>
  </si>
  <si>
    <t>State economy</t>
  </si>
  <si>
    <t>Local economy</t>
  </si>
  <si>
    <t>Current taxes</t>
  </si>
  <si>
    <t>Future taxes</t>
  </si>
  <si>
    <t>Government regulation</t>
  </si>
  <si>
    <t>Federal efforts to rescue economy/support recovery</t>
  </si>
  <si>
    <t>Credit availability</t>
  </si>
  <si>
    <t>Interest rates</t>
  </si>
  <si>
    <t>Exchange rates</t>
  </si>
  <si>
    <t>Federal health care reform</t>
  </si>
  <si>
    <t>Nov. 2 mid-term elections</t>
  </si>
  <si>
    <t>Other</t>
  </si>
  <si>
    <t>Please specify "other"; plus any additional comments</t>
  </si>
  <si>
    <t>repeal tax breaks for the rich--to help pay for what is needed.</t>
  </si>
  <si>
    <t>Federal regulators are out of control.  Many regulations are seem to be nonsensical.  We are not against all government regulation ---  good regulation can improve commerce (eg traffic lights speed overall traffic), but much of what is being implemented today is coming from people who have no experience, no understanding of what they are trying to regulate, and no conceptual framework of what they are tying to accomplish.   A lot of regulations are issued without appropriate input from stakeholders.  For example, most Department of Labor regulations are hopelessly complex and incomprehensible, but rest assured there is hell to pay if you violate one of them.   To me, this is the greatest threat to business today --- not government regulation, but nonsensical regulation arbitrarily enforced by heavy handed bureaucrats.</t>
  </si>
  <si>
    <t>Stop un-employment extensions, labor refuses to enter job pool as long as they can collect un-employment.</t>
  </si>
  <si>
    <t>We have a chance now that people have voted and let the idiots know that the path they were going down needs to change.</t>
  </si>
  <si>
    <t>With the Republican's in control of the House and Senate, and maybe with a little luck we'll get to see Tom Emmer as our governor, the business climate will change dramatically because of the business confidence in his plan.  I'm hopeful that President Obama will stay true to his words of yesterday that he will seriously consider the voice of the business leaders and come up with a plan to encourage business growth and employment opportunities.  Last spring we wanted to hire a full time and part time but were afraid of the future economy.  We were lucky we didn't do any hiring at all.</t>
  </si>
  <si>
    <t>I think everything is uncertain at this time. We are going to get aggressive and see what happens.</t>
  </si>
  <si>
    <t>If the tax increase is implemented for &gt;$250,000 it will seriously affect the ability of small business to recover and grow</t>
  </si>
  <si>
    <t>To date stimulus money has been spent on special interests and used to prop up big unions with very little positive effect on the economy or job creation.</t>
  </si>
  <si>
    <t>It Looks bad</t>
  </si>
  <si>
    <t>If the administration and treasury would cite China for currency manipulation and put in some countermeasures to balance the manipulation if China won't, I am very confident that jobs would be created in the US.  Many of the jobs lost in manufacturing in the US are directly related to China manipulating the value of their currency.  It is past time for Treasury and the Obama administration to address this issue.</t>
  </si>
  <si>
    <t>HOPEFULLY, WITH AN INFUSION OF MORE CONSERVATIVE PEOPLE IN CONGRESS, WE MAY BE ABLE TO STOP THIS INSANITY.</t>
  </si>
  <si>
    <t>Continuing to require Davis Bacon or Prevailing Wages on all State &amp; Federal funded jobs is killing our economy. We could get 30 to 50% more done for the same dollars spent if we eliminated or modified these mandates. We would also get more people off welfare and other assistance programs by putting 30 to 50% more people to work.</t>
  </si>
  <si>
    <t>confident in Obama plans except fox news</t>
  </si>
  <si>
    <t>Run-out of federal stimulus spending on infrastructure will hurt 2011.</t>
  </si>
  <si>
    <t>The Federal Reserves agenda to devalue the dollar</t>
  </si>
  <si>
    <t>We need smaller government. Less taxes.</t>
  </si>
  <si>
    <t>Dollar devaluation will hurt our business ---- increases in all other commodities will take away from expendable income for business increase</t>
  </si>
  <si>
    <t>Atmosphere of contentiousness in state government, but especially at the national level feels as if the country is at a stalemate. If the only goal of the incoming Republicans is  "to prevent Obama's second term" then that bodes ill for any progress to be made on economic growth.</t>
  </si>
  <si>
    <t>Even though most all Americans will do try to do a good job at improving things for themselves, their families and their local and state areas, it will be big business (with includes the banking industry and Wall Street) and our federal government that will screw it up.   The interest rates maybe low however most people will think that they can borrow/buy more and that is not how it works.   America only survives on how good small business does.</t>
  </si>
  <si>
    <t>The racers enthusiasm determines our success and it is at an all time high.</t>
  </si>
  <si>
    <t>I believe the increased spending on entitlements will be our (country) downfall. We will have to pay the piper at some point. I believe we need to run the country like I have to run my business/ home. We have too many people that dependent on government. Tighten up or we will fail. I see a decrease in worker's thought process to succeed. I believe because we have shown people that there is always a life line and someone will always take care of us there is no consequence to our actions. There will always be someone to bail us out and there are less and less of people that are using their brains.</t>
  </si>
  <si>
    <t>Exports</t>
  </si>
  <si>
    <t>If banks are not allowed or willing to lend to buyers for fear of Fed throwing fits, there can be no meaningful recovery no matter how low mortgage rates drop.</t>
  </si>
  <si>
    <t>Both Federal and State Gov't. spending has to go down.  The Government has been sucking up all the productive things that private industry has been doing in saving costs and adding expense to their ledger.  Driving up the cost of wages and benefits for all private employers.  Now the Government is in the middle of a big mess not sure if it can reduce people or reduce wages and benefits....bottom line it has to, otherwise it will drive most small businesses broke.</t>
  </si>
  <si>
    <t>I think the federal efforts towards rescuing the economy has kept it from total collapse, but unless we reduce the number of state and federal employees (including legislators)and programs the nation will be unable to support it all. Our entitlement society helps no one. Also the political games played between our political parties will collapse our economy. We elect our officials to represent us. If all elected officials would work towards solutions instead of political gain our economy may have already recovered. Good luck to all our newly elected officials that they may put our citizens and not themselves first.</t>
  </si>
  <si>
    <t>industry is IT consulting - current uncertainty about the future helps our business.  Companies want to work on projects but not sure they are ready to hire.  Regulations (especially health care) require more reporting which drives our business.</t>
  </si>
  <si>
    <t>ARE YOU KIDDING?  We can't mandate happiness and prosperity.  The government needs to use revenue in a wise manner, to lay the foundations of society...then let business do what it needs to do.  AND THAT INCLUDES SOMETIMES FAILING!!!  The government isn't going to rescue my business...and it shouldn't do so with others.  It's the cycle of life...death prunes away the dead wood to allow for new growth.</t>
  </si>
  <si>
    <t>your buying u.s. debt destroys confidence in the dollar</t>
  </si>
  <si>
    <t>Credit costs and availability are unprecedented.  My company has excellent access to credit at rates that make me shake my head in disbelief...  Operating lines of credit under 3%, 5 year fixed rate loans, secured by swaps of less than 3.5% and multiple banks competing for the business... We went through the commercial/industrial problems of the early 90's and learned our lessons then.  We were not over-leveraged, paid attention to our profit margins and spent appropriate time cultivating our relationship with our primary bank.  We also developed and cultivated a second banking relationship to make sure that in the event of a bank falling on hard times, it would not affect our ability to secure credit.</t>
  </si>
  <si>
    <t>gov bails out aig, big banks and big corp and supports unions driving labor rates up and in turn everything else has to go up.  the gov lent money to aig just so they could give out bonuses while many are loosing there houses</t>
  </si>
  <si>
    <t>Congressional partisan rancor; Republican rhetoric is scary.</t>
  </si>
  <si>
    <t>We're still waiting to see whether taxes are increasing Jan 1 and how much working capital that will pull out of our business.  Healthcare will for sure continue to escalate regardless of what changes are made from the recently passed legislation because there is still minimal market influence on most of healthcare.</t>
  </si>
  <si>
    <t>we are an importer/retailer</t>
  </si>
  <si>
    <t>I am confident administrative lack of leadership will cause construction uncertainty for small business.  Large construction continues to reap rewards of the stimulus; unfortunately, large firms did not need the help.</t>
  </si>
  <si>
    <t>I am unsure about the exchange rate's effect on us, and I do check other because I believe Chairman Bernanke could very well hurt our economy by monetizing our debt.  Effects on inflation by printing money scare me.  With no or low growth and inflation heating up we will be simply digging ourselves a bigger and bigger hole.</t>
  </si>
  <si>
    <t>If business do well and have available credit the hire people and make improvements. The biggest thing hurting our
economy  is that the FDIC is penalizing a lot of business for what 17 of the large banks did . It does not make sense.</t>
  </si>
  <si>
    <t>Too much Government spending.  Too  much government in every aspect of business and life!</t>
  </si>
  <si>
    <t>banks still aren't lending</t>
  </si>
  <si>
    <t>Uncertain is not the same as "No impact"...in a number of cases above, I would have selected "no impact" for current and future taxes.
Also, credit availability is nebulous. The current lack of credit availability as well as the banks' pulling back on credit to existing customers IS and WILL have a negative effect on business.</t>
  </si>
  <si>
    <t>While the economy has been moving slowly, it has been moving correctly.  I am afraid that a radical shift in policies will actually be a setback.</t>
  </si>
  <si>
    <t>Federal efforts to rescue economy/support recovery in the last two years have been VERY misdirected. If that continues, our recession will continue and economic recovery will be a pipe dream.</t>
  </si>
  <si>
    <t>Fed Policy regarding Quantitative Easing aka pure monetary inflation. Idiotic!</t>
  </si>
  <si>
    <t>We are greatly concerned about deficit spending, government regulations and healthcare mandates. The recent Fed action of monetizing the federal debt may make interest and cost of goods rise greatly, and lead to a return of inflation and devaluing of our currency.</t>
  </si>
  <si>
    <t>Repeal health care legislation.</t>
  </si>
  <si>
    <t>We feel that the unemployment rate and the lack of consumer confidence is definitely impacting our business.  Inventories companies are carrying are much lower, buyers are not willing to book forward their requirements which makes it very difficult to project business.  Buyers are not willing to commit as they really don't know how much the consumer is cutting back.</t>
  </si>
  <si>
    <t>We are in Northwest Montana which is not recovering as fast economically as the rest of the state.</t>
  </si>
  <si>
    <t>We provide Skilled Nursing Care and regulations continue always cost more money.</t>
  </si>
  <si>
    <t>In what size city/metro area is your firm headquartered?</t>
  </si>
  <si>
    <t>Response Percent</t>
  </si>
  <si>
    <t>Under 20,000</t>
  </si>
  <si>
    <t>25,000 - 100,000</t>
  </si>
  <si>
    <t>Over 100,000</t>
  </si>
  <si>
    <t>In what industry sector does your firm do business?</t>
  </si>
  <si>
    <t>Agriculture</t>
  </si>
  <si>
    <t>Construction</t>
  </si>
  <si>
    <t>Finance, insurance or real estate</t>
  </si>
  <si>
    <t>Lodging and accommodations</t>
  </si>
  <si>
    <t>Health care</t>
  </si>
  <si>
    <t>Information technology</t>
  </si>
  <si>
    <t>Manufacturing</t>
  </si>
  <si>
    <t>Wholesale goods</t>
  </si>
  <si>
    <t>Retail</t>
  </si>
  <si>
    <t>Services</t>
  </si>
  <si>
    <t>Transportation and warehousing</t>
  </si>
  <si>
    <t>Other (please specify)</t>
  </si>
  <si>
    <t>Chamber of Commerce</t>
  </si>
  <si>
    <t>Education</t>
  </si>
  <si>
    <t>Fitness</t>
  </si>
  <si>
    <t>Broadcasting</t>
  </si>
  <si>
    <t>Maintenance and service</t>
  </si>
  <si>
    <t>Office and retail space leasing</t>
  </si>
  <si>
    <t>Events</t>
  </si>
  <si>
    <t>self storage</t>
  </si>
  <si>
    <t>not for profit charity</t>
  </si>
  <si>
    <t>Marketing</t>
  </si>
  <si>
    <t>Church</t>
  </si>
  <si>
    <t>marketing</t>
  </si>
  <si>
    <t>Communications</t>
  </si>
  <si>
    <t>advertising</t>
  </si>
  <si>
    <t>Agritourism</t>
  </si>
  <si>
    <t>Mining</t>
  </si>
  <si>
    <t>no support locally or state wide for manufacturing</t>
  </si>
  <si>
    <t>telecommunications</t>
  </si>
  <si>
    <t>Engineering</t>
  </si>
  <si>
    <t>Telecommunications</t>
  </si>
  <si>
    <t>Utilities</t>
  </si>
  <si>
    <t>Bank Holding Co.  We own 11 banks in 6 states.</t>
  </si>
  <si>
    <t>Non-profit</t>
  </si>
  <si>
    <t>Children's Educational Program</t>
  </si>
  <si>
    <t>Electric, Water, Gas LDC</t>
  </si>
  <si>
    <t>Business Improvement Consulting</t>
  </si>
  <si>
    <t>Printing</t>
  </si>
  <si>
    <t>We are an Energy Service company, specializing in Energy Conservation and Environmental Recycling Services.</t>
  </si>
  <si>
    <t>photography, marketing, advertising, art work</t>
  </si>
  <si>
    <t>International Trade Development Services</t>
  </si>
  <si>
    <t>Early education and childcare</t>
  </si>
  <si>
    <t>Ski and snowboard rentals</t>
  </si>
  <si>
    <t>Law firm</t>
  </si>
  <si>
    <t>non-profit</t>
  </si>
  <si>
    <t>Media</t>
  </si>
  <si>
    <t>Consulting Engineering</t>
  </si>
  <si>
    <t>energy</t>
  </si>
  <si>
    <t>Educational services</t>
  </si>
  <si>
    <t>Medical Devices</t>
  </si>
  <si>
    <t>printing</t>
  </si>
  <si>
    <t>Restaurant</t>
  </si>
  <si>
    <t>Green Industry landscapes, garden centers, growers (a combination of construction, retail and agriculture)</t>
  </si>
  <si>
    <t>We also do a fair amount of R&amp;D</t>
  </si>
  <si>
    <t>Publishing/Media</t>
  </si>
  <si>
    <t>environmental consulting</t>
  </si>
  <si>
    <t>N/A</t>
  </si>
  <si>
    <t>We manufacture food products ,specifically cheese and by-products.</t>
  </si>
  <si>
    <t>we are a retail business dealing primarily with agricultural producers</t>
  </si>
  <si>
    <t>Distribution</t>
  </si>
  <si>
    <t>System Integration</t>
  </si>
  <si>
    <t>Legal</t>
  </si>
  <si>
    <t>we provide information technology services and manufacturing to state, federal and Fortune 100 clients</t>
  </si>
  <si>
    <t>Non-profit business association</t>
  </si>
  <si>
    <t>about 1/2 services and 1/2 construction related installation</t>
  </si>
  <si>
    <t>electric utility</t>
  </si>
  <si>
    <t>travel</t>
  </si>
  <si>
    <t>Long term care for persons w disabilities</t>
  </si>
  <si>
    <t>Energy</t>
  </si>
  <si>
    <t>Immigration Law Firm.</t>
  </si>
  <si>
    <t>Outfitter-Guide-Horses</t>
  </si>
  <si>
    <t>Commercial and Military Aviation Service</t>
  </si>
  <si>
    <t>Housing - Multi-family Real Estate</t>
  </si>
  <si>
    <t>All</t>
  </si>
  <si>
    <t>non profit education</t>
  </si>
  <si>
    <t>Non-profit Arts</t>
  </si>
  <si>
    <t>Energy Management</t>
  </si>
  <si>
    <t>We are the local, not for profit economic development corporation</t>
  </si>
  <si>
    <t>mining</t>
  </si>
  <si>
    <t>energy, telecommunications, professional services, construction</t>
  </si>
  <si>
    <t>Advertising and Digital Media</t>
  </si>
  <si>
    <t>We are primarily millwrights repairing or constructing fertilizer, grain, seed or feed plants</t>
  </si>
  <si>
    <t>service industry</t>
  </si>
  <si>
    <t>Real Estate and Entertainment</t>
  </si>
  <si>
    <t>law firm</t>
  </si>
  <si>
    <t>Construction Equipment Manufacturing</t>
  </si>
  <si>
    <t>work with all of the sectors</t>
  </si>
  <si>
    <t>Radio Station; deal with all the above</t>
  </si>
  <si>
    <t>We produce and market energy</t>
  </si>
  <si>
    <t>Styling Salon</t>
  </si>
  <si>
    <t>develop, produce, and wholesale computerized embroidery designs</t>
  </si>
  <si>
    <t>RESTAURANT</t>
  </si>
  <si>
    <t>Veterinary health services + retail</t>
  </si>
  <si>
    <t>utility</t>
  </si>
  <si>
    <t>Approximately how many employees does your company have (across the entire firm)?</t>
  </si>
  <si>
    <t>Fewer than 10</t>
  </si>
  <si>
    <t>10-49</t>
  </si>
  <si>
    <t>50-249</t>
  </si>
  <si>
    <t>250-1000</t>
  </si>
  <si>
    <t>More than 1,000</t>
  </si>
  <si>
    <t>explain all the benefits of our health care systems and so that businesses get the accurate information about how much is needed and how it will improve people's benefits as well as companies..</t>
  </si>
  <si>
    <t>I know of many small businesses struggling. We are not yet listed as unemployed or even underemployed, but we are suffering. Many of us are on the verge of bankruptcy. I have NO HOPE that tax cuts for small business owners will boost employment. How many years have theses business owners had to use their tax cuts to employ more people? How is that working for them? My clients are small business owners making way less than $250k... and less and less each year. Tax cuts will not make a difference. We need proof that our business CAN grow before hiring additional people. We need to reduce the cost of health care and the only way to do that is to provide a single-payer system that replaces the current profit-driven system. Get more tax money from the insurance and pharmaceutical companies. They are sucking the life out of Americans, and making record profits.</t>
  </si>
  <si>
    <t>Although interest rates have been down, it's been difficult to grow a business with the banks afraid to lend money.  How do we attempt to increase our bottom line when the banks and mortgage companies are reducing our credit lines and adopting policy that makes it difficult to borrow.  It's a no-win for the businesses and the employees -- both working now and seeking employment.  There are many businesses out there willing to invest in their business in order to grow and employ, but the avenues available are limited.  There is no incentive.</t>
  </si>
  <si>
    <t>most likely we will close our doors</t>
  </si>
  <si>
    <t>We have around 60 employees.</t>
  </si>
  <si>
    <t>220 employees split here in St Paul and Eau Claire Wisc</t>
  </si>
  <si>
    <t>We also utilize the services of around 2500 independent contractor truck drivers.</t>
  </si>
  <si>
    <t>I am very optimistic that a more business-friendly climate will emerge in the next two years due to the large Republican victories in the recent elections.  I also believe that the economy is doing better than the media (which thrives on reporting doom and gloom) portrays.</t>
  </si>
  <si>
    <t>Seasonal labor added</t>
  </si>
  <si>
    <t>Get our act together before we go the way of Greece.</t>
  </si>
  <si>
    <t>7 years ago we had 13-14 employees, now we have 10</t>
  </si>
  <si>
    <t>The current mindset in Washington - to over tax small business owners like myself to pay for out of control government spending - takes the incentive out of growth.</t>
  </si>
  <si>
    <t>no employees</t>
  </si>
  <si>
    <t>I'm very much in favor of having Congress authorize and mandate an immediate audit of all Federal Reserve activities. I'm appalled. The Fed hasn't been audited IN DECADES. Why is that? There's no business of ANY size that gets away with that. And why all the secrecy? If things are "kosher" in River City, there should be ZERO objection to undertaking an arm's length outside audit. What the hell is the hang-up? If there is nothing to hide, why not proceed? The ONLY reason to push back on the idea is that there must be some bones buried that the Fed doesn't want uncovered. There's no other rational explanation...</t>
  </si>
  <si>
    <t>Government small business standard to high</t>
  </si>
  <si>
    <t>We are governed by a volunteer board of 7. I, as a coordinator work 25 hours per week.</t>
  </si>
  <si>
    <t>We have offices around the USA and two in Canada</t>
  </si>
  <si>
    <t>Other state</t>
  </si>
  <si>
    <t>Other states</t>
  </si>
  <si>
    <t>Other State</t>
  </si>
  <si>
    <t>other state</t>
  </si>
  <si>
    <t>Totals</t>
  </si>
  <si>
    <t>Total %</t>
  </si>
  <si>
    <t>Total</t>
  </si>
  <si>
    <t>Total (%)</t>
  </si>
  <si>
    <t>Somewhat/very confident it will HELP</t>
  </si>
  <si>
    <t>Somewhat/very confident it will HURT</t>
  </si>
  <si>
    <t>Somewhat/very confident of POOR performance</t>
  </si>
  <si>
    <t>Somewhat/very confident of GOOD performance</t>
  </si>
  <si>
    <r>
      <rPr>
        <b/>
        <sz val="12"/>
        <rFont val="Microsoft Sans Serif"/>
        <family val="2"/>
      </rPr>
      <t xml:space="preserve">Question 5 asked: What state is your firm headquartered in? </t>
    </r>
    <r>
      <rPr>
        <sz val="12"/>
        <rFont val="Microsoft Sans Serif"/>
        <family val="2"/>
      </rPr>
      <t>Results to this question were crosstabbed with other survey questions. Respondents by state can be seen in all other questions.</t>
    </r>
  </si>
  <si>
    <t>Q1: At your firm, over the next 12 months, what do you expect to happen to the following?</t>
  </si>
  <si>
    <t>Q3: How confident are you that the following factors will help or hurt your company?</t>
  </si>
  <si>
    <t>Q4: In what industry sector does your firm do business?</t>
  </si>
  <si>
    <t>Q5: What state is your firm headquartered in?</t>
  </si>
  <si>
    <t>Q6: In what size city/metro area is your firm headquartered?</t>
  </si>
  <si>
    <t>Q7: Approximately how many employees does your company have (across the entire firm)?</t>
  </si>
  <si>
    <t>Use the tabs along the bottom of the worksheet to view the answers to the following survey questions.</t>
  </si>
  <si>
    <t>Source: Federal Reserve Bank of Minneapolis</t>
  </si>
  <si>
    <t>Business Confidence Survey 2010</t>
  </si>
  <si>
    <t>Q2: How confident are you about performance over the next 12 months?</t>
  </si>
  <si>
    <t>How confident are you about performance over the next 12 months?</t>
  </si>
  <si>
    <t>Expect more - Wages and benefits Down</t>
  </si>
  <si>
    <t>We're in the Ag Industry and commodity prices are up and should stay up for awhile..  As long as it rains next year we will be fine.</t>
  </si>
  <si>
    <t>This was my first year in business as a retail soccer store.  Spring will be great. because many people buy all their gear for the year then.  I opened this past June and thus missed spring 2010 sales.  I will maintain one part-time employee with no benefits but if all goes well the employee will probably get  a few more hours.</t>
  </si>
  <si>
    <t>without more people in the work force these numbers will not improve</t>
  </si>
  <si>
    <t>Nothing good can possibly happen in the economy while you allow large banks to charge 30% interest on good standing customers while paying out only 1/4% or less on investments. Nobody will buy products at these rates, only pay down debt. No purchases, no recovery. Very Simple Stupid!</t>
  </si>
  <si>
    <t>Our costs for purchased items (mostly plastic resin) continue to increase (made from oil) but we are not able to increase our prices do partly to "off shore" competition smaller order size.</t>
  </si>
  <si>
    <t>No one is talking about public employee compensation over the past 8 years.  While the private sector is losing jobs, families, homes, job hours and more, the public sector has never missed a pay increase of some sort that I can remember.  A public pay cut would fix most everything a far as the deficit goes.</t>
  </si>
  <si>
    <t>I am self employed with no employees. I expect to see some positive movements in activity now that the divisive election is over.</t>
  </si>
  <si>
    <t>We have been getting busier, but competitive forces continue to exert downward pressure on prices. We have recently added 15% to our employment level, and while wages have remained mostly unchanged, new mandated changes to healthcare have driven those costs up dramatically. We hope an improving economy may increase our sales to hold on to our recent recovery to profitability.</t>
  </si>
  <si>
    <t>Since we are a non profit organization I do not see how this survey fits us, yet as I look at what has taken place over the past several years, we look to partner with local attractions to beef up the economy in our community.</t>
  </si>
  <si>
    <t>I am a self-employed business owner and we have been hit harder this year by the recession in our small rural area but hope to rebound in 2011</t>
  </si>
  <si>
    <t>If newly elected Repubs finally go ahead on plans to improve the economy and actually move forward------ instead of blocking everything------, we can get some things passed/ and done!</t>
  </si>
  <si>
    <t>I rate it as poorly now and don't expect it to change much either way.  We supply the Commercial Construction industry which is way down and not much hope of any significant growth in the near future.  I do feel overall the economy has picked up a very little bit - but don't look for a very rapid if any growth in the near future.</t>
  </si>
  <si>
    <t>Depends on if our government finally understands how business works and starts to help/assist businesses (and therefore employees) or continues putting in laws to hinder growth.</t>
  </si>
  <si>
    <t>Things are shaky</t>
  </si>
  <si>
    <t>We are in a good industry, but as stated above, increased competition is making business difficult. As for the local, state and federal economies, I feel they will all continue to struggle because there are too many "Give Me" programs and people don't want to work as long as they get the free handouts. We have experienced this first hand.</t>
  </si>
  <si>
    <t>This depends if the newly elected and past elected officials got the message that the Obama/Pelosi/Reid agenda is WRONG path. Smaller government, repeal OBAMA Care, make the Bush Tax permanent.</t>
  </si>
  <si>
    <t>The overwhelming debt of state and federal governments will cause major money problems for everyone.  The cost of money is going to go up.  I am afraid to make long term commitments due to the expectation that interest rates on renewed loans will be very high in a few years.  I am trying to pay off everything I can to not need to be in a position to need to borrow.  That makes me very cautious about expansion.</t>
  </si>
  <si>
    <t>We always try to look on the positive side. We will work hard to increase the economy and in doing so world hope that the benefits here will spread up the ladder.</t>
  </si>
  <si>
    <t>workers comp and high costs with low skill/productivity is squeezing all businesses in Montana to a slow death. there is no capital expansion money available and the negative mood is contagious here.</t>
  </si>
  <si>
    <t>Other;  Gridlock in government does not solve our problems.  We need new ideas and leadership.  Focusing on taxes and smaller government is great but does not solve our problems in education and infrastructure which are investments in our economic future.  Our lack of investment in basic maintenance will bankrupt us in the long run.</t>
  </si>
  <si>
    <t>I continuously read that large corporations are sitting on cash waiting for the right time to hire and make capital expenditures, which we all agree will stimulate our economy.  The conundrum is that small businesses in our country employ 55-60% of our work force.  From my perspective, small businesses rely on credit far more than large publicly traded companies, which can access credit via commercial paper, stock offerings, debt offerings, etc.  Small businesses are equally important to our economy in terms of recovery.  However, until credit markets loosen I don't see the power of small businesses and their economic impact being unleashed anytime soon.  In other words, we're stuck. with below average economic growth at best until credit becomes available.  Given that credit underwriting rules/guidelines have changed, I raise the question: "What's good credit?"  One can have a credit score that's above 800, yet still can't get credit.  Thus, what's the value of a good credit score?  Not a lot from my perspective.</t>
  </si>
  <si>
    <t>Energy Star changes require higher capital expenditure by consumers who are already strapped because we're paying for oil wars and being screwed by our Federal Government.  Baah, baah, the sheep need to eat too jerks.</t>
  </si>
  <si>
    <t>It will be helpful to the business community if businesses has more confidence in a reasonable political environment with regards to taxation and regulations.</t>
  </si>
  <si>
    <t>Concerned about being able to hire appropriate skilled workers--we are not seeing good quality candidates.  Not sure where those that are not employed are hiding?
Exchange rates are hurting our Australian business; probably South America as well.  Weak dollar does not help.
Looking forward to seeing how the newly elected State legislature and House of Representatives can try to stabilize the economy.</t>
  </si>
  <si>
    <t>The under pinning of policies and regulations are the hidden costs that small business owners understand, but it does not make the news!</t>
  </si>
  <si>
    <t>less taxes more profit more to go around</t>
  </si>
  <si>
    <t>Please get the money to the banks faster so they can pay the contractors faster and  so I can be paid faster
our average time for being paid is 90 days. My bank wants our corp. to find another bank because we are
just not profitable. The system should be 30 days and a max of 60 days.</t>
  </si>
  <si>
    <t>The 600 million additional dollars put into the money supply was a hail mary pass from the Fed.
We wouldn't want to get our government spending in order like most countries are doing would we?
Finally our debt to China is insane and no business could do what the government is doing, it will be very painful when  people realize that the government is beholent to market forces, debt vs gdp as any micro economic model.</t>
  </si>
  <si>
    <t>If the federal government could put a together some sort of recovery plan to actually help small business owners like us then I do believe the economy would turn around quicker.  The largest employers over all is small business owners, as a combined number.  We seem to be the ones that are looked over first and the last to receive the needed help.</t>
  </si>
  <si>
    <t>I am certain that the economy is going to recover slowly but surely. I know that taxpayers cannot afford to pay government employees 1/3 more than a typical average person makes in the same type field. I know that the government is not going to be able to run things as efficient as someone who has to watch and take care of their own. I am really concerned that this administration is spending beyond the means of this country. From what I can tell the only president that got it right was president Ronald Regan and every president since has rode on what he corrected.</t>
  </si>
  <si>
    <t>China will decide that the pain of losing a customer for its workers production is outweighed by the imminent threat of collapse of the value of the dollar.  China will then cut off our source of borrowed money from China,  triggering a cascade of failures worldwide.  I am very afraid of the long term prospects.</t>
  </si>
  <si>
    <t>not much help for the very small business under 10 employees</t>
  </si>
  <si>
    <t>Again, the corporation I work for has one part time employee (me) in the general office. However we employ 7 others in a group family daycare setting. They are struggling and I know none of us has benefits. You ask how health care reform helps or hurts us. We barely have the funding to cover administrative costs. We certainly don't have funds to cover health insurance. I personally was $200.00 over the sliding fee scale for health care this year. However, $200.00 for the year does not provide $400.00 per month premium that is for catastrophic coverage. Health care reform needs to address the insurance costs, attorney mumbo jumbo, as well as the astronomical lost for seeing a doctor for less than 15 minutes.</t>
  </si>
  <si>
    <t>the Canadian dollar is strong.  My business is 150 miles from Winnipeg and Canadians love to travel and spend money</t>
  </si>
  <si>
    <t>IT would seem that if Congress would have to take the "same pill" they force on the public and businesses, they would be much more accountable.  they exempt themselves, NOT RIGHT.  The banking bill is putting an extreme amount of pressure on banks and their staffs to keep up and it serves no good "protective" purpose.  the existing rules and laws were fine, just a few screw things up for the many as is usually the case.  We need a group to oversee Congress and hold them accountable</t>
  </si>
  <si>
    <t>Our commercial warehousing is at capacity following being nearly empty previous three quarters which is usually a following indicator of economic recovery.  However I feel it only in our locale compared to competition out side our state.</t>
  </si>
  <si>
    <t>Nonprofit 501-c3 organization</t>
  </si>
  <si>
    <t>Professional services-engineering</t>
  </si>
  <si>
    <t>government</t>
  </si>
  <si>
    <t>I own 5 businesses that involve Agriculture, Technology, Wholesale, Retail, and Service</t>
  </si>
  <si>
    <t>residential and retail leasing</t>
  </si>
  <si>
    <t>We sell into the agriculture, construction and transportation industries</t>
  </si>
  <si>
    <t>We are a community development entity.</t>
  </si>
  <si>
    <t>Marketing, business development, advertising, public relations</t>
  </si>
  <si>
    <t>we are have 20 fewer employees (37%) than we did two years ago.</t>
  </si>
  <si>
    <t>We laid off our employees when the credit market wrent in the tank, and won't hire any back until it makes sense to. It's pretty studied to have buyers able to get a mortgage at 3.5% down if you won't let them get construction loans for less than 20% down. DUH!</t>
  </si>
  <si>
    <t>We employ about 650 full time employees, up from 590 last year.  We also employ, at peak, 4,500 seasonal employees with the largest cohort in Minnesota and Ohio.  Seasonal employment, on average, would be approximately 3,000 and lasts for about 6 months.</t>
  </si>
  <si>
    <t>I am finding it very difficult to get my corporate real estate funded at reasonable rates. My greatest challenge is empty buildings even with perfect credit and substantial net worth</t>
  </si>
  <si>
    <t>Need to get federal spending under control...do not raise taxes.  Stop programs that just move business around.   Quantitative Easing (600 billion) is crazy and will the dollar, prices and exchange rates.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</si>
</sst>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0"/>
      <name val="Microsoft Sans Serif"/>
      <family val="0"/>
    </font>
    <font>
      <sz val="11"/>
      <color indexed="63"/>
      <name val="Calibri"/>
      <family val="2"/>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2"/>
      <name val="Microsoft Sans Serif"/>
      <family val="2"/>
    </font>
    <font>
      <sz val="12"/>
      <name val="Times New Roman"/>
      <family val="1"/>
    </font>
    <font>
      <b/>
      <sz val="12"/>
      <name val="Times New Roman"/>
      <family val="1"/>
    </font>
    <font>
      <i/>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0"/>
      <color indexed="63"/>
      <name val="Calibri"/>
      <family val="0"/>
    </font>
    <font>
      <b/>
      <sz val="14"/>
      <color indexed="63"/>
      <name val="Calibri"/>
      <family val="0"/>
    </font>
    <font>
      <sz val="12"/>
      <color indexed="63"/>
      <name val="Calibri"/>
      <family val="0"/>
    </font>
    <font>
      <b/>
      <sz val="16"/>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right style="thin">
        <color indexed="9"/>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4" fillId="33" borderId="0" xfId="0" applyFont="1" applyFill="1" applyAlignment="1">
      <alignment horizontal="center" vertical="center" wrapText="1"/>
    </xf>
    <xf numFmtId="0" fontId="4" fillId="34" borderId="0" xfId="0" applyFont="1" applyFill="1" applyAlignment="1">
      <alignment vertical="center" wrapText="1"/>
    </xf>
    <xf numFmtId="0" fontId="4" fillId="35" borderId="0" xfId="0" applyFont="1" applyFill="1" applyAlignment="1">
      <alignment horizontal="center" vertical="center" wrapText="1"/>
    </xf>
    <xf numFmtId="0" fontId="0" fillId="36" borderId="0" xfId="0" applyFill="1" applyAlignment="1">
      <alignment/>
    </xf>
    <xf numFmtId="0" fontId="0" fillId="37" borderId="0" xfId="0" applyFill="1" applyAlignment="1">
      <alignment horizontal="center" vertical="center"/>
    </xf>
    <xf numFmtId="0" fontId="0" fillId="33" borderId="10" xfId="0" applyFill="1" applyBorder="1" applyAlignment="1">
      <alignment horizontal="center" vertical="center"/>
    </xf>
    <xf numFmtId="1" fontId="0" fillId="35" borderId="0" xfId="0" applyNumberFormat="1" applyFill="1" applyAlignment="1">
      <alignment horizontal="center" vertical="center"/>
    </xf>
    <xf numFmtId="0" fontId="0" fillId="34" borderId="0" xfId="0" applyFill="1" applyAlignment="1">
      <alignment horizontal="center" vertical="center"/>
    </xf>
    <xf numFmtId="0" fontId="4" fillId="35" borderId="0" xfId="0" applyFont="1" applyFill="1" applyAlignment="1">
      <alignment horizontal="right"/>
    </xf>
    <xf numFmtId="0" fontId="4" fillId="38" borderId="0" xfId="0" applyFont="1" applyFill="1" applyAlignment="1">
      <alignment horizontal="right"/>
    </xf>
    <xf numFmtId="0" fontId="4" fillId="38" borderId="0" xfId="0" applyFont="1" applyFill="1" applyAlignment="1">
      <alignment horizontal="left" vertical="center" wrapText="1"/>
    </xf>
    <xf numFmtId="0" fontId="0" fillId="37" borderId="0" xfId="0" applyFill="1" applyAlignment="1">
      <alignment horizontal="center"/>
    </xf>
    <xf numFmtId="0" fontId="0" fillId="34" borderId="0" xfId="0" applyFill="1" applyAlignment="1">
      <alignment horizontal="center" vertical="center" wrapText="1"/>
    </xf>
    <xf numFmtId="0" fontId="5" fillId="38" borderId="0" xfId="0" applyFont="1" applyFill="1" applyAlignment="1">
      <alignment horizontal="right"/>
    </xf>
    <xf numFmtId="0" fontId="4" fillId="33" borderId="0" xfId="0" applyFont="1" applyFill="1" applyAlignment="1">
      <alignment horizontal="center" vertical="center" wrapText="1"/>
    </xf>
    <xf numFmtId="0" fontId="5" fillId="35" borderId="0" xfId="0" applyFont="1" applyFill="1" applyAlignment="1">
      <alignment horizontal="right"/>
    </xf>
    <xf numFmtId="0" fontId="0" fillId="37" borderId="10" xfId="0" applyFill="1" applyBorder="1" applyAlignment="1">
      <alignment horizontal="center" vertical="center"/>
    </xf>
    <xf numFmtId="164" fontId="0" fillId="36" borderId="0" xfId="0" applyNumberFormat="1" applyFill="1" applyAlignment="1">
      <alignment horizontal="center" vertical="center"/>
    </xf>
    <xf numFmtId="1" fontId="0" fillId="34" borderId="0" xfId="0" applyNumberFormat="1" applyFill="1" applyAlignment="1">
      <alignment horizontal="center" vertical="center"/>
    </xf>
    <xf numFmtId="0" fontId="5" fillId="35" borderId="0" xfId="0" applyFont="1" applyFill="1" applyAlignment="1">
      <alignment horizontal="right"/>
    </xf>
    <xf numFmtId="0" fontId="0" fillId="34" borderId="0" xfId="0" applyFill="1" applyAlignment="1">
      <alignment horizontal="center" vertical="center" wrapText="1"/>
    </xf>
    <xf numFmtId="0" fontId="5" fillId="38" borderId="0" xfId="0" applyFont="1" applyFill="1" applyAlignment="1">
      <alignment horizontal="right"/>
    </xf>
    <xf numFmtId="0" fontId="4" fillId="33" borderId="0" xfId="0" applyFont="1" applyFill="1" applyAlignment="1">
      <alignment horizontal="center" vertical="center" wrapText="1"/>
    </xf>
    <xf numFmtId="0" fontId="0" fillId="33" borderId="0" xfId="0" applyFill="1" applyBorder="1" applyAlignment="1">
      <alignment horizontal="center" vertical="center"/>
    </xf>
    <xf numFmtId="0" fontId="0" fillId="37" borderId="0" xfId="0" applyFill="1" applyBorder="1" applyAlignment="1">
      <alignment horizontal="center" vertical="center"/>
    </xf>
    <xf numFmtId="164" fontId="0" fillId="34" borderId="0" xfId="0" applyNumberFormat="1" applyFill="1" applyAlignment="1">
      <alignment horizontal="center" vertical="center"/>
    </xf>
    <xf numFmtId="164" fontId="4" fillId="35" borderId="0" xfId="0" applyNumberFormat="1" applyFont="1" applyFill="1" applyAlignment="1">
      <alignment horizontal="center" vertical="center" wrapText="1"/>
    </xf>
    <xf numFmtId="164" fontId="0" fillId="34" borderId="0" xfId="0" applyNumberFormat="1" applyFill="1" applyAlignment="1">
      <alignment/>
    </xf>
    <xf numFmtId="164" fontId="0" fillId="35" borderId="0" xfId="0" applyNumberFormat="1" applyFill="1" applyAlignment="1">
      <alignment horizontal="center" vertical="center"/>
    </xf>
    <xf numFmtId="164" fontId="4" fillId="38" borderId="0" xfId="0" applyNumberFormat="1" applyFont="1" applyFill="1" applyAlignment="1">
      <alignment horizontal="right"/>
    </xf>
    <xf numFmtId="164" fontId="0" fillId="0" borderId="0" xfId="0" applyNumberFormat="1" applyAlignment="1">
      <alignment/>
    </xf>
    <xf numFmtId="0" fontId="0" fillId="16" borderId="0" xfId="0" applyFill="1" applyAlignment="1">
      <alignment horizontal="center" vertical="center"/>
    </xf>
    <xf numFmtId="1" fontId="4" fillId="35" borderId="0" xfId="0" applyNumberFormat="1" applyFont="1" applyFill="1" applyAlignment="1">
      <alignment horizontal="right"/>
    </xf>
    <xf numFmtId="0" fontId="0" fillId="0" borderId="0" xfId="0" applyFont="1" applyAlignment="1">
      <alignment/>
    </xf>
    <xf numFmtId="0" fontId="4" fillId="38" borderId="0" xfId="0" applyFont="1" applyFill="1" applyAlignment="1">
      <alignment horizontal="left" vertical="center"/>
    </xf>
    <xf numFmtId="0" fontId="3" fillId="34" borderId="0" xfId="0" applyFont="1" applyFill="1" applyAlignment="1">
      <alignment/>
    </xf>
    <xf numFmtId="0" fontId="3" fillId="0" borderId="0" xfId="0" applyFont="1" applyAlignment="1">
      <alignment horizontal="center" wrapText="1"/>
    </xf>
    <xf numFmtId="164" fontId="0" fillId="0" borderId="0" xfId="0" applyNumberFormat="1" applyFont="1" applyAlignment="1">
      <alignment/>
    </xf>
    <xf numFmtId="0" fontId="0" fillId="0" borderId="0" xfId="0" applyFont="1" applyAlignment="1">
      <alignment horizontal="left"/>
    </xf>
    <xf numFmtId="0" fontId="7" fillId="0" borderId="0" xfId="0" applyFont="1" applyAlignment="1">
      <alignment/>
    </xf>
    <xf numFmtId="0" fontId="8" fillId="0" borderId="0" xfId="0" applyFont="1" applyAlignment="1">
      <alignment/>
    </xf>
    <xf numFmtId="0" fontId="9" fillId="0" borderId="0" xfId="0" applyFont="1" applyAlignment="1">
      <alignment/>
    </xf>
    <xf numFmtId="1" fontId="4" fillId="36" borderId="0" xfId="0" applyNumberFormat="1" applyFont="1" applyFill="1" applyAlignment="1">
      <alignment horizontal="right" indent="2"/>
    </xf>
    <xf numFmtId="0" fontId="4" fillId="38" borderId="0" xfId="0" applyFont="1" applyFill="1" applyAlignment="1">
      <alignment horizontal="center" vertical="center" wrapText="1"/>
    </xf>
    <xf numFmtId="0" fontId="0" fillId="0" borderId="0" xfId="0" applyFont="1" applyAlignment="1">
      <alignment/>
    </xf>
    <xf numFmtId="0" fontId="5" fillId="38" borderId="0" xfId="0" applyFont="1" applyFill="1" applyAlignment="1">
      <alignment horizontal="right"/>
    </xf>
    <xf numFmtId="0" fontId="0" fillId="36" borderId="0" xfId="0" applyFill="1" applyAlignment="1">
      <alignment/>
    </xf>
    <xf numFmtId="0" fontId="0" fillId="38" borderId="0" xfId="0" applyFill="1" applyAlignment="1">
      <alignment/>
    </xf>
    <xf numFmtId="0" fontId="3" fillId="34" borderId="0" xfId="0" applyFont="1" applyFill="1" applyAlignment="1">
      <alignment/>
    </xf>
    <xf numFmtId="0" fontId="5" fillId="35" borderId="0" xfId="0" applyFont="1" applyFill="1" applyAlignment="1">
      <alignment horizontal="right"/>
    </xf>
    <xf numFmtId="0" fontId="2" fillId="34" borderId="0" xfId="0" applyFont="1" applyFill="1" applyAlignment="1">
      <alignment vertical="center" wrapText="1"/>
    </xf>
    <xf numFmtId="0" fontId="4" fillId="34" borderId="0" xfId="0" applyFont="1" applyFill="1" applyAlignment="1">
      <alignment vertical="center" wrapText="1"/>
    </xf>
    <xf numFmtId="0" fontId="3" fillId="38" borderId="0" xfId="0" applyFont="1" applyFill="1" applyAlignment="1">
      <alignment vertical="center" wrapText="1"/>
    </xf>
    <xf numFmtId="0" fontId="0" fillId="36" borderId="0" xfId="0" applyFill="1" applyAlignment="1">
      <alignment wrapText="1"/>
    </xf>
    <xf numFmtId="0" fontId="0" fillId="34" borderId="0" xfId="0" applyFill="1" applyAlignment="1">
      <alignment horizontal="center" vertical="center" wrapText="1"/>
    </xf>
    <xf numFmtId="0" fontId="4" fillId="38" borderId="0" xfId="0" applyFont="1" applyFill="1" applyAlignment="1">
      <alignment horizontal="left" vertical="center"/>
    </xf>
    <xf numFmtId="0" fontId="0" fillId="38" borderId="11" xfId="0" applyFill="1" applyBorder="1" applyAlignment="1">
      <alignment/>
    </xf>
    <xf numFmtId="0" fontId="2" fillId="34" borderId="0" xfId="0" applyFont="1" applyFill="1" applyAlignment="1">
      <alignment horizontal="left" vertical="center" wrapText="1"/>
    </xf>
    <xf numFmtId="0" fontId="6" fillId="0" borderId="0" xfId="0" applyFont="1" applyAlignment="1">
      <alignment horizontal="left" vertical="center" wrapText="1"/>
    </xf>
    <xf numFmtId="0" fontId="4" fillId="33"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At your firm, over the next 12 months, what do you expect to happen to the following?</a:t>
            </a:r>
          </a:p>
        </c:rich>
      </c:tx>
      <c:layout>
        <c:manualLayout>
          <c:xMode val="factor"/>
          <c:yMode val="factor"/>
          <c:x val="-0.002"/>
          <c:y val="-0.01225"/>
        </c:manualLayout>
      </c:layout>
      <c:spPr>
        <a:noFill/>
        <a:ln w="3175">
          <a:noFill/>
        </a:ln>
      </c:spPr>
    </c:title>
    <c:plotArea>
      <c:layout>
        <c:manualLayout>
          <c:xMode val="edge"/>
          <c:yMode val="edge"/>
          <c:x val="0.014"/>
          <c:y val="0.205"/>
          <c:w val="0.86425"/>
          <c:h val="0.76825"/>
        </c:manualLayout>
      </c:layout>
      <c:barChart>
        <c:barDir val="bar"/>
        <c:grouping val="clustered"/>
        <c:varyColors val="0"/>
        <c:ser>
          <c:idx val="0"/>
          <c:order val="0"/>
          <c:tx>
            <c:strRef>
              <c:f>'Q1'!$L$4</c:f>
              <c:strCache>
                <c:ptCount val="1"/>
                <c:pt idx="0">
                  <c:v>Up</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'Q1'!$K$5:$K$14</c:f>
              <c:strCache/>
            </c:strRef>
          </c:cat>
          <c:val>
            <c:numRef>
              <c:f>'Q1'!$L$5:$L$14</c:f>
              <c:numCache/>
            </c:numRef>
          </c:val>
        </c:ser>
        <c:ser>
          <c:idx val="1"/>
          <c:order val="1"/>
          <c:tx>
            <c:strRef>
              <c:f>'Q1'!$M$4</c:f>
              <c:strCache>
                <c:ptCount val="1"/>
                <c:pt idx="0">
                  <c:v>Down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'Q1'!$K$5:$K$14</c:f>
              <c:strCache/>
            </c:strRef>
          </c:cat>
          <c:val>
            <c:numRef>
              <c:f>'Q1'!$M$5:$M$14</c:f>
              <c:numCache/>
            </c:numRef>
          </c:val>
        </c:ser>
        <c:axId val="34463226"/>
        <c:axId val="41733579"/>
      </c:barChart>
      <c:catAx>
        <c:axId val="34463226"/>
        <c:scaling>
          <c:orientation val="minMax"/>
        </c:scaling>
        <c:axPos val="l"/>
        <c:delete val="0"/>
        <c:numFmt formatCode="General" sourceLinked="1"/>
        <c:majorTickMark val="none"/>
        <c:minorTickMark val="none"/>
        <c:tickLblPos val="nextTo"/>
        <c:spPr>
          <a:ln w="3175">
            <a:solidFill>
              <a:srgbClr val="808080"/>
            </a:solidFill>
          </a:ln>
        </c:spPr>
        <c:crossAx val="41733579"/>
        <c:crosses val="autoZero"/>
        <c:auto val="1"/>
        <c:lblOffset val="100"/>
        <c:tickLblSkip val="1"/>
        <c:noMultiLvlLbl val="0"/>
      </c:catAx>
      <c:valAx>
        <c:axId val="41733579"/>
        <c:scaling>
          <c:orientation val="minMax"/>
        </c:scaling>
        <c:axPos val="b"/>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4463226"/>
        <c:crossesAt val="1"/>
        <c:crossBetween val="between"/>
        <c:dispUnits/>
      </c:valAx>
      <c:spPr>
        <a:solidFill>
          <a:srgbClr val="FFFFFF"/>
        </a:solidFill>
        <a:ln w="3175">
          <a:noFill/>
        </a:ln>
      </c:spPr>
    </c:plotArea>
    <c:legend>
      <c:legendPos val="r"/>
      <c:layout>
        <c:manualLayout>
          <c:xMode val="edge"/>
          <c:yMode val="edge"/>
          <c:x val="0.85775"/>
          <c:y val="0.465"/>
          <c:w val="0.13375"/>
          <c:h val="0.161"/>
        </c:manualLayout>
      </c:layout>
      <c:overlay val="0"/>
      <c:spPr>
        <a:noFill/>
        <a:ln w="3175">
          <a:noFill/>
        </a:ln>
      </c:spPr>
      <c:txPr>
        <a:bodyPr vert="horz" rot="0"/>
        <a:lstStyle/>
        <a:p>
          <a:pPr>
            <a:defRPr lang="en-US" cap="none" sz="1200" b="0" i="0" u="none" baseline="0">
              <a:solidFill>
                <a:srgbClr val="333333"/>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How confident are you about performance over the next 12 months?</a:t>
            </a:r>
          </a:p>
        </c:rich>
      </c:tx>
      <c:layout>
        <c:manualLayout>
          <c:xMode val="factor"/>
          <c:yMode val="factor"/>
          <c:x val="-0.002"/>
          <c:y val="-0.01"/>
        </c:manualLayout>
      </c:layout>
      <c:spPr>
        <a:noFill/>
        <a:ln w="3175">
          <a:noFill/>
        </a:ln>
      </c:spPr>
    </c:title>
    <c:plotArea>
      <c:layout>
        <c:manualLayout>
          <c:xMode val="edge"/>
          <c:yMode val="edge"/>
          <c:x val="0.029"/>
          <c:y val="0.20525"/>
          <c:w val="0.6785"/>
          <c:h val="0.74925"/>
        </c:manualLayout>
      </c:layout>
      <c:barChart>
        <c:barDir val="col"/>
        <c:grouping val="clustered"/>
        <c:varyColors val="0"/>
        <c:ser>
          <c:idx val="0"/>
          <c:order val="0"/>
          <c:tx>
            <c:strRef>
              <c:f>'Q2'!$L$1</c:f>
              <c:strCache>
                <c:ptCount val="1"/>
                <c:pt idx="0">
                  <c:v>Somewhat/very confident of POOR performance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'Q2'!$K$2:$K$5</c:f>
              <c:strCache/>
            </c:strRef>
          </c:cat>
          <c:val>
            <c:numRef>
              <c:f>'Q2'!$L$2:$L$5</c:f>
              <c:numCache/>
            </c:numRef>
          </c:val>
        </c:ser>
        <c:ser>
          <c:idx val="1"/>
          <c:order val="1"/>
          <c:tx>
            <c:strRef>
              <c:f>'Q2'!$M$1</c:f>
              <c:strCache>
                <c:ptCount val="1"/>
                <c:pt idx="0">
                  <c:v>Somewhat/very confident of GOOD performance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'Q2'!$K$2:$K$5</c:f>
              <c:strCache/>
            </c:strRef>
          </c:cat>
          <c:val>
            <c:numRef>
              <c:f>'Q2'!$M$2:$M$5</c:f>
              <c:numCache/>
            </c:numRef>
          </c:val>
        </c:ser>
        <c:axId val="40057892"/>
        <c:axId val="24976709"/>
      </c:barChart>
      <c:catAx>
        <c:axId val="40057892"/>
        <c:scaling>
          <c:orientation val="minMax"/>
        </c:scaling>
        <c:axPos val="b"/>
        <c:delete val="0"/>
        <c:numFmt formatCode="General" sourceLinked="1"/>
        <c:majorTickMark val="none"/>
        <c:minorTickMark val="none"/>
        <c:tickLblPos val="nextTo"/>
        <c:spPr>
          <a:ln w="3175">
            <a:solidFill>
              <a:srgbClr val="808080"/>
            </a:solidFill>
          </a:ln>
        </c:spPr>
        <c:crossAx val="24976709"/>
        <c:crosses val="autoZero"/>
        <c:auto val="1"/>
        <c:lblOffset val="100"/>
        <c:tickLblSkip val="1"/>
        <c:noMultiLvlLbl val="0"/>
      </c:catAx>
      <c:valAx>
        <c:axId val="2497670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057892"/>
        <c:crossesAt val="1"/>
        <c:crossBetween val="between"/>
        <c:dispUnits/>
      </c:valAx>
      <c:spPr>
        <a:solidFill>
          <a:srgbClr val="FFFFFF"/>
        </a:solidFill>
        <a:ln w="3175">
          <a:noFill/>
        </a:ln>
      </c:spPr>
    </c:plotArea>
    <c:legend>
      <c:legendPos val="r"/>
      <c:layout>
        <c:manualLayout>
          <c:xMode val="edge"/>
          <c:yMode val="edge"/>
          <c:x val="0.729"/>
          <c:y val="0.24175"/>
          <c:w val="0.26325"/>
          <c:h val="0.41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rPr>
              <a:t>How confident are you that the following factors will help or hurt your company?</a:t>
            </a:r>
          </a:p>
        </c:rich>
      </c:tx>
      <c:layout>
        <c:manualLayout>
          <c:xMode val="factor"/>
          <c:yMode val="factor"/>
          <c:x val="-0.0035"/>
          <c:y val="-0.0115"/>
        </c:manualLayout>
      </c:layout>
      <c:spPr>
        <a:noFill/>
        <a:ln w="3175">
          <a:noFill/>
        </a:ln>
      </c:spPr>
    </c:title>
    <c:plotArea>
      <c:layout>
        <c:manualLayout>
          <c:xMode val="edge"/>
          <c:yMode val="edge"/>
          <c:x val="0.01375"/>
          <c:y val="0.2115"/>
          <c:w val="0.78575"/>
          <c:h val="0.76025"/>
        </c:manualLayout>
      </c:layout>
      <c:barChart>
        <c:barDir val="bar"/>
        <c:grouping val="clustered"/>
        <c:varyColors val="0"/>
        <c:ser>
          <c:idx val="1"/>
          <c:order val="0"/>
          <c:tx>
            <c:strRef>
              <c:f>'Q3'!$M$3</c:f>
              <c:strCache>
                <c:ptCount val="1"/>
                <c:pt idx="0">
                  <c:v>Somewhat/very confident it will HURT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'Q3'!$K$4:$K$16</c:f>
              <c:strCache/>
            </c:strRef>
          </c:cat>
          <c:val>
            <c:numRef>
              <c:f>'Q3'!$M$4:$M$16</c:f>
              <c:numCache/>
            </c:numRef>
          </c:val>
        </c:ser>
        <c:ser>
          <c:idx val="0"/>
          <c:order val="1"/>
          <c:tx>
            <c:strRef>
              <c:f>'Q3'!$L$3</c:f>
              <c:strCache>
                <c:ptCount val="1"/>
                <c:pt idx="0">
                  <c:v>Somewhat/very confident it will HELP</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'Q3'!$K$4:$K$16</c:f>
              <c:strCache/>
            </c:strRef>
          </c:cat>
          <c:val>
            <c:numRef>
              <c:f>'Q3'!$L$4:$L$16</c:f>
              <c:numCache/>
            </c:numRef>
          </c:val>
        </c:ser>
        <c:axId val="23463790"/>
        <c:axId val="9847519"/>
      </c:barChart>
      <c:catAx>
        <c:axId val="23463790"/>
        <c:scaling>
          <c:orientation val="minMax"/>
        </c:scaling>
        <c:axPos val="l"/>
        <c:delete val="0"/>
        <c:numFmt formatCode="General" sourceLinked="1"/>
        <c:majorTickMark val="none"/>
        <c:minorTickMark val="none"/>
        <c:tickLblPos val="nextTo"/>
        <c:spPr>
          <a:ln w="3175">
            <a:solidFill>
              <a:srgbClr val="808080"/>
            </a:solidFill>
          </a:ln>
        </c:spPr>
        <c:crossAx val="9847519"/>
        <c:crosses val="autoZero"/>
        <c:auto val="1"/>
        <c:lblOffset val="100"/>
        <c:tickLblSkip val="1"/>
        <c:noMultiLvlLbl val="0"/>
      </c:catAx>
      <c:valAx>
        <c:axId val="9847519"/>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463790"/>
        <c:crossesAt val="1"/>
        <c:crossBetween val="between"/>
        <c:dispUnits/>
      </c:valAx>
      <c:spPr>
        <a:solidFill>
          <a:srgbClr val="FFFFFF"/>
        </a:solidFill>
        <a:ln w="3175">
          <a:noFill/>
        </a:ln>
      </c:spPr>
    </c:plotArea>
    <c:legend>
      <c:legendPos val="r"/>
      <c:layout>
        <c:manualLayout>
          <c:xMode val="edge"/>
          <c:yMode val="edge"/>
          <c:x val="0.76075"/>
          <c:y val="0.32275"/>
          <c:w val="0.23725"/>
          <c:h val="0.35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15</xdr:row>
      <xdr:rowOff>0</xdr:rowOff>
    </xdr:from>
    <xdr:to>
      <xdr:col>15</xdr:col>
      <xdr:colOff>390525</xdr:colOff>
      <xdr:row>34</xdr:row>
      <xdr:rowOff>142875</xdr:rowOff>
    </xdr:to>
    <xdr:graphicFrame>
      <xdr:nvGraphicFramePr>
        <xdr:cNvPr id="1" name="Chart 1"/>
        <xdr:cNvGraphicFramePr/>
      </xdr:nvGraphicFramePr>
      <xdr:xfrm>
        <a:off x="6438900" y="3076575"/>
        <a:ext cx="4572000" cy="3219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161925</xdr:rowOff>
    </xdr:from>
    <xdr:to>
      <xdr:col>15</xdr:col>
      <xdr:colOff>238125</xdr:colOff>
      <xdr:row>25</xdr:row>
      <xdr:rowOff>47625</xdr:rowOff>
    </xdr:to>
    <xdr:graphicFrame>
      <xdr:nvGraphicFramePr>
        <xdr:cNvPr id="1" name="Chart 1"/>
        <xdr:cNvGraphicFramePr/>
      </xdr:nvGraphicFramePr>
      <xdr:xfrm>
        <a:off x="7267575" y="2181225"/>
        <a:ext cx="4972050" cy="2962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17</xdr:row>
      <xdr:rowOff>19050</xdr:rowOff>
    </xdr:from>
    <xdr:to>
      <xdr:col>15</xdr:col>
      <xdr:colOff>95250</xdr:colOff>
      <xdr:row>38</xdr:row>
      <xdr:rowOff>9525</xdr:rowOff>
    </xdr:to>
    <xdr:graphicFrame>
      <xdr:nvGraphicFramePr>
        <xdr:cNvPr id="1" name="Chart 1"/>
        <xdr:cNvGraphicFramePr/>
      </xdr:nvGraphicFramePr>
      <xdr:xfrm>
        <a:off x="6772275" y="3590925"/>
        <a:ext cx="5343525"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K15" sqref="K15"/>
    </sheetView>
  </sheetViews>
  <sheetFormatPr defaultColWidth="9.140625" defaultRowHeight="12.75"/>
  <sheetData>
    <row r="1" ht="15.75">
      <c r="A1" s="41" t="s">
        <v>387</v>
      </c>
    </row>
    <row r="2" ht="15.75">
      <c r="A2" s="42" t="s">
        <v>385</v>
      </c>
    </row>
    <row r="3" ht="15.75">
      <c r="A3" s="40"/>
    </row>
    <row r="4" ht="15.75">
      <c r="A4" s="40" t="s">
        <v>379</v>
      </c>
    </row>
    <row r="5" ht="15.75">
      <c r="A5" s="40" t="s">
        <v>388</v>
      </c>
    </row>
    <row r="6" ht="15.75">
      <c r="A6" s="40" t="s">
        <v>380</v>
      </c>
    </row>
    <row r="7" ht="15.75">
      <c r="A7" s="40" t="s">
        <v>381</v>
      </c>
    </row>
    <row r="8" ht="15.75">
      <c r="A8" s="40" t="s">
        <v>382</v>
      </c>
    </row>
    <row r="9" ht="15.75">
      <c r="A9" s="40" t="s">
        <v>383</v>
      </c>
    </row>
    <row r="10" ht="15.75">
      <c r="A10" s="40" t="s">
        <v>384</v>
      </c>
    </row>
    <row r="14" ht="12.75">
      <c r="A14" s="34" t="s">
        <v>386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54"/>
  <sheetViews>
    <sheetView zoomScalePageLayoutView="0" workbookViewId="0" topLeftCell="A1">
      <selection activeCell="F23" sqref="F23"/>
    </sheetView>
  </sheetViews>
  <sheetFormatPr defaultColWidth="9.140625" defaultRowHeight="12.75"/>
  <cols>
    <col min="1" max="1" width="10.7109375" style="0" customWidth="1"/>
    <col min="2" max="2" width="11.421875" style="0" customWidth="1"/>
    <col min="3" max="3" width="11.00390625" style="0" customWidth="1"/>
    <col min="4" max="4" width="10.28125" style="0" customWidth="1"/>
    <col min="5" max="5" width="9.57421875" style="0" customWidth="1"/>
    <col min="6" max="6" width="10.00390625" style="0" customWidth="1"/>
    <col min="7" max="7" width="9.421875" style="0" customWidth="1"/>
    <col min="8" max="8" width="11.140625" style="0" customWidth="1"/>
    <col min="9" max="9" width="11.140625" style="31" customWidth="1"/>
    <col min="11" max="11" width="18.8515625" style="0" customWidth="1"/>
  </cols>
  <sheetData>
    <row r="1" spans="1:9" ht="34.5" customHeight="1">
      <c r="A1" s="51" t="s">
        <v>0</v>
      </c>
      <c r="B1" s="51" t="s">
        <v>0</v>
      </c>
      <c r="C1" s="51" t="s">
        <v>0</v>
      </c>
      <c r="D1" s="51" t="s">
        <v>0</v>
      </c>
      <c r="E1" s="51" t="s">
        <v>0</v>
      </c>
      <c r="F1" s="51" t="s">
        <v>0</v>
      </c>
      <c r="G1" s="51"/>
      <c r="H1" s="51"/>
      <c r="I1" s="51" t="s">
        <v>0</v>
      </c>
    </row>
    <row r="2" spans="1:9" ht="24.75" customHeight="1">
      <c r="A2" s="53" t="s">
        <v>1</v>
      </c>
      <c r="B2" s="53" t="s">
        <v>1</v>
      </c>
      <c r="C2" s="53" t="s">
        <v>1</v>
      </c>
      <c r="D2" s="53" t="s">
        <v>1</v>
      </c>
      <c r="E2" s="53" t="s">
        <v>1</v>
      </c>
      <c r="F2" s="53" t="s">
        <v>1</v>
      </c>
      <c r="G2" s="53"/>
      <c r="H2" s="53"/>
      <c r="I2" s="53" t="s">
        <v>1</v>
      </c>
    </row>
    <row r="3" spans="1:9" ht="30" customHeight="1">
      <c r="A3" s="52"/>
      <c r="B3" s="52" t="s">
        <v>3</v>
      </c>
      <c r="C3" s="1" t="s">
        <v>4</v>
      </c>
      <c r="D3" s="1" t="s">
        <v>5</v>
      </c>
      <c r="E3" s="1" t="s">
        <v>6</v>
      </c>
      <c r="F3" s="1" t="s">
        <v>7</v>
      </c>
      <c r="G3" s="15" t="s">
        <v>366</v>
      </c>
      <c r="H3" s="23" t="s">
        <v>370</v>
      </c>
      <c r="I3" s="27" t="s">
        <v>371</v>
      </c>
    </row>
    <row r="4" spans="1:13" ht="12.75">
      <c r="A4" s="49" t="s">
        <v>9</v>
      </c>
      <c r="B4" s="49"/>
      <c r="C4" s="49"/>
      <c r="D4" s="49"/>
      <c r="E4" s="49"/>
      <c r="F4" s="49"/>
      <c r="G4" s="49"/>
      <c r="H4" s="49"/>
      <c r="I4" s="49"/>
      <c r="L4" t="s">
        <v>10</v>
      </c>
      <c r="M4" t="s">
        <v>12</v>
      </c>
    </row>
    <row r="5" spans="1:13" ht="12.75">
      <c r="A5" s="47" t="s">
        <v>10</v>
      </c>
      <c r="B5" s="47" t="s">
        <v>10</v>
      </c>
      <c r="C5" s="5">
        <v>225</v>
      </c>
      <c r="D5" s="5">
        <v>44</v>
      </c>
      <c r="E5" s="5">
        <v>59</v>
      </c>
      <c r="F5" s="5">
        <v>41</v>
      </c>
      <c r="G5" s="5">
        <v>15</v>
      </c>
      <c r="H5" s="5">
        <f>SUM(C5:G5)</f>
        <v>384</v>
      </c>
      <c r="I5" s="28">
        <f>H5/$H$8</f>
        <v>0.5260273972602739</v>
      </c>
      <c r="K5" s="36" t="s">
        <v>16</v>
      </c>
      <c r="L5" s="28">
        <v>0.22531293463143254</v>
      </c>
      <c r="M5" s="28">
        <v>0.10987482614742698</v>
      </c>
    </row>
    <row r="6" spans="1:13" ht="12.75">
      <c r="A6" s="47" t="s">
        <v>11</v>
      </c>
      <c r="B6" s="47" t="s">
        <v>11</v>
      </c>
      <c r="C6" s="5">
        <v>138</v>
      </c>
      <c r="D6" s="5">
        <v>37</v>
      </c>
      <c r="E6" s="5">
        <v>32</v>
      </c>
      <c r="F6" s="5">
        <v>23</v>
      </c>
      <c r="G6" s="5">
        <v>12</v>
      </c>
      <c r="H6" s="5">
        <f>SUM(C6:G6)</f>
        <v>242</v>
      </c>
      <c r="I6" s="28">
        <f>H6/$H$8</f>
        <v>0.3315068493150685</v>
      </c>
      <c r="K6" s="36" t="s">
        <v>15</v>
      </c>
      <c r="L6" s="28">
        <v>0.265474552957359</v>
      </c>
      <c r="M6" s="28">
        <v>0.13892709766162312</v>
      </c>
    </row>
    <row r="7" spans="1:13" ht="12.75">
      <c r="A7" s="47" t="s">
        <v>12</v>
      </c>
      <c r="B7" s="47" t="s">
        <v>12</v>
      </c>
      <c r="C7" s="5">
        <v>65</v>
      </c>
      <c r="D7" s="5">
        <v>18</v>
      </c>
      <c r="E7" s="5">
        <v>7</v>
      </c>
      <c r="F7" s="5">
        <v>8</v>
      </c>
      <c r="G7" s="5">
        <v>6</v>
      </c>
      <c r="H7" s="5">
        <f>SUM(C7:G7)</f>
        <v>104</v>
      </c>
      <c r="I7" s="28">
        <f>H7/$H$8</f>
        <v>0.14246575342465753</v>
      </c>
      <c r="K7" s="36" t="s">
        <v>18</v>
      </c>
      <c r="L7" s="28">
        <v>0.29001367989056087</v>
      </c>
      <c r="M7" s="28">
        <v>0.1491108071135431</v>
      </c>
    </row>
    <row r="8" spans="1:13" ht="12.75">
      <c r="A8" s="48"/>
      <c r="B8" s="48"/>
      <c r="C8" s="6">
        <v>428</v>
      </c>
      <c r="D8" s="6">
        <v>99</v>
      </c>
      <c r="E8" s="6">
        <v>98</v>
      </c>
      <c r="F8" s="6">
        <v>72</v>
      </c>
      <c r="G8" s="24">
        <v>33</v>
      </c>
      <c r="H8" s="32">
        <f>SUM(C8:G8)</f>
        <v>730</v>
      </c>
      <c r="I8" s="29"/>
      <c r="K8" s="36" t="s">
        <v>21</v>
      </c>
      <c r="L8" s="28">
        <v>0.2923076923076923</v>
      </c>
      <c r="M8" s="28">
        <v>0.12867132867132866</v>
      </c>
    </row>
    <row r="9" spans="1:13" ht="12.75">
      <c r="A9" s="49" t="s">
        <v>13</v>
      </c>
      <c r="B9" s="49" t="s">
        <v>13</v>
      </c>
      <c r="C9" s="49" t="s">
        <v>13</v>
      </c>
      <c r="D9" s="49" t="s">
        <v>13</v>
      </c>
      <c r="E9" s="49" t="s">
        <v>13</v>
      </c>
      <c r="F9" s="49" t="s">
        <v>13</v>
      </c>
      <c r="G9" s="49"/>
      <c r="H9" s="49"/>
      <c r="I9" s="49" t="s">
        <v>13</v>
      </c>
      <c r="K9" s="36" t="s">
        <v>17</v>
      </c>
      <c r="L9" s="28">
        <v>0.31129476584022037</v>
      </c>
      <c r="M9" s="28">
        <v>0.26859504132231404</v>
      </c>
    </row>
    <row r="10" spans="1:13" ht="12.75">
      <c r="A10" s="47" t="s">
        <v>10</v>
      </c>
      <c r="B10" s="47" t="s">
        <v>10</v>
      </c>
      <c r="C10" s="5">
        <v>173</v>
      </c>
      <c r="D10" s="5">
        <v>37</v>
      </c>
      <c r="E10" s="5">
        <v>55</v>
      </c>
      <c r="F10" s="5">
        <v>33</v>
      </c>
      <c r="G10" s="5">
        <v>14</v>
      </c>
      <c r="H10" s="5">
        <f>SUM(C10:G10)</f>
        <v>312</v>
      </c>
      <c r="I10" s="28">
        <f>H10/$H$13</f>
        <v>0.4297520661157025</v>
      </c>
      <c r="K10" s="36" t="s">
        <v>13</v>
      </c>
      <c r="L10" s="28">
        <v>0.4297520661157025</v>
      </c>
      <c r="M10" s="28">
        <v>0.24793388429752067</v>
      </c>
    </row>
    <row r="11" spans="1:13" ht="12.75">
      <c r="A11" s="47" t="s">
        <v>11</v>
      </c>
      <c r="B11" s="47" t="s">
        <v>11</v>
      </c>
      <c r="C11" s="5">
        <v>136</v>
      </c>
      <c r="D11" s="5">
        <v>35</v>
      </c>
      <c r="E11" s="5">
        <v>28</v>
      </c>
      <c r="F11" s="5">
        <v>24</v>
      </c>
      <c r="G11" s="5">
        <v>11</v>
      </c>
      <c r="H11" s="5">
        <f>SUM(C11:G11)</f>
        <v>234</v>
      </c>
      <c r="I11" s="28">
        <f>H11/$H$13</f>
        <v>0.32231404958677684</v>
      </c>
      <c r="K11" s="36" t="s">
        <v>20</v>
      </c>
      <c r="L11" s="28">
        <v>0.4307479224376731</v>
      </c>
      <c r="M11" s="28">
        <v>0.05678670360110803</v>
      </c>
    </row>
    <row r="12" spans="1:13" ht="12.75">
      <c r="A12" s="47" t="s">
        <v>12</v>
      </c>
      <c r="B12" s="47" t="s">
        <v>12</v>
      </c>
      <c r="C12" s="5">
        <v>116</v>
      </c>
      <c r="D12" s="5">
        <v>27</v>
      </c>
      <c r="E12" s="5">
        <v>15</v>
      </c>
      <c r="F12" s="5">
        <v>14</v>
      </c>
      <c r="G12" s="5">
        <v>8</v>
      </c>
      <c r="H12" s="5">
        <f>SUM(C12:G12)</f>
        <v>180</v>
      </c>
      <c r="I12" s="28">
        <f>H12/$H$13</f>
        <v>0.24793388429752067</v>
      </c>
      <c r="K12" s="36" t="s">
        <v>14</v>
      </c>
      <c r="L12" s="28">
        <v>0.49791955617198336</v>
      </c>
      <c r="M12" s="28">
        <v>0.06241331484049931</v>
      </c>
    </row>
    <row r="13" spans="1:13" ht="12.75">
      <c r="A13" s="48"/>
      <c r="B13" s="48"/>
      <c r="C13" s="6">
        <v>425</v>
      </c>
      <c r="D13" s="6">
        <v>99</v>
      </c>
      <c r="E13" s="6">
        <v>98</v>
      </c>
      <c r="F13" s="6">
        <v>71</v>
      </c>
      <c r="G13" s="24">
        <v>33</v>
      </c>
      <c r="H13" s="32">
        <f>SUM(C13:G13)</f>
        <v>726</v>
      </c>
      <c r="I13" s="29"/>
      <c r="K13" s="36" t="s">
        <v>19</v>
      </c>
      <c r="L13" s="28">
        <v>0.5028011204481793</v>
      </c>
      <c r="M13" s="28">
        <v>0.04061624649859944</v>
      </c>
    </row>
    <row r="14" spans="1:13" ht="12.75">
      <c r="A14" s="49" t="s">
        <v>14</v>
      </c>
      <c r="B14" s="49" t="s">
        <v>14</v>
      </c>
      <c r="C14" s="49" t="s">
        <v>14</v>
      </c>
      <c r="D14" s="49" t="s">
        <v>14</v>
      </c>
      <c r="E14" s="49" t="s">
        <v>14</v>
      </c>
      <c r="F14" s="49" t="s">
        <v>14</v>
      </c>
      <c r="G14" s="49"/>
      <c r="H14" s="49"/>
      <c r="I14" s="49" t="s">
        <v>14</v>
      </c>
      <c r="K14" s="36" t="s">
        <v>9</v>
      </c>
      <c r="L14" s="28">
        <v>0.5260273972602739</v>
      </c>
      <c r="M14" s="28">
        <v>0.14246575342465753</v>
      </c>
    </row>
    <row r="15" spans="1:9" ht="12.75">
      <c r="A15" s="47" t="s">
        <v>10</v>
      </c>
      <c r="B15" s="47" t="s">
        <v>10</v>
      </c>
      <c r="C15" s="5">
        <v>204</v>
      </c>
      <c r="D15" s="5">
        <v>37</v>
      </c>
      <c r="E15" s="5">
        <v>60</v>
      </c>
      <c r="F15" s="5">
        <v>40</v>
      </c>
      <c r="G15" s="5">
        <v>18</v>
      </c>
      <c r="H15" s="5">
        <f>SUM(C15:G15)</f>
        <v>359</v>
      </c>
      <c r="I15" s="28">
        <f>H15/$H$18</f>
        <v>0.49791955617198336</v>
      </c>
    </row>
    <row r="16" spans="1:9" ht="12.75">
      <c r="A16" s="47" t="s">
        <v>11</v>
      </c>
      <c r="B16" s="47" t="s">
        <v>11</v>
      </c>
      <c r="C16" s="5">
        <v>184</v>
      </c>
      <c r="D16" s="5">
        <v>54</v>
      </c>
      <c r="E16" s="5">
        <v>37</v>
      </c>
      <c r="F16" s="5">
        <v>29</v>
      </c>
      <c r="G16" s="5">
        <v>13</v>
      </c>
      <c r="H16" s="5">
        <f>SUM(C16:G16)</f>
        <v>317</v>
      </c>
      <c r="I16" s="28">
        <f>H16/$H$18</f>
        <v>0.43966712898751736</v>
      </c>
    </row>
    <row r="17" spans="1:9" ht="12.75">
      <c r="A17" s="47" t="s">
        <v>12</v>
      </c>
      <c r="B17" s="47" t="s">
        <v>12</v>
      </c>
      <c r="C17" s="5">
        <v>33</v>
      </c>
      <c r="D17" s="5">
        <v>7</v>
      </c>
      <c r="E17" s="5">
        <v>1</v>
      </c>
      <c r="F17" s="5">
        <v>2</v>
      </c>
      <c r="G17" s="5">
        <v>2</v>
      </c>
      <c r="H17" s="5">
        <f>SUM(C17:G17)</f>
        <v>45</v>
      </c>
      <c r="I17" s="28">
        <f>H17/$H$18</f>
        <v>0.06241331484049931</v>
      </c>
    </row>
    <row r="18" spans="1:9" ht="12.75">
      <c r="A18" s="48"/>
      <c r="B18" s="48"/>
      <c r="C18" s="6">
        <v>421</v>
      </c>
      <c r="D18" s="6">
        <v>98</v>
      </c>
      <c r="E18" s="6">
        <v>98</v>
      </c>
      <c r="F18" s="6">
        <v>71</v>
      </c>
      <c r="G18" s="24">
        <v>33</v>
      </c>
      <c r="H18" s="32">
        <f>SUM(C18:G18)</f>
        <v>721</v>
      </c>
      <c r="I18" s="29"/>
    </row>
    <row r="19" spans="1:9" ht="12.75">
      <c r="A19" s="49" t="s">
        <v>15</v>
      </c>
      <c r="B19" s="49" t="s">
        <v>15</v>
      </c>
      <c r="C19" s="49" t="s">
        <v>15</v>
      </c>
      <c r="D19" s="49" t="s">
        <v>15</v>
      </c>
      <c r="E19" s="49" t="s">
        <v>15</v>
      </c>
      <c r="F19" s="49" t="s">
        <v>15</v>
      </c>
      <c r="G19" s="49"/>
      <c r="H19" s="49"/>
      <c r="I19" s="49" t="s">
        <v>15</v>
      </c>
    </row>
    <row r="20" spans="1:9" ht="12.75">
      <c r="A20" s="47" t="s">
        <v>10</v>
      </c>
      <c r="B20" s="47" t="s">
        <v>10</v>
      </c>
      <c r="C20" s="5">
        <v>101</v>
      </c>
      <c r="D20" s="5">
        <v>23</v>
      </c>
      <c r="E20" s="5">
        <v>42</v>
      </c>
      <c r="F20" s="5">
        <v>23</v>
      </c>
      <c r="G20" s="5">
        <v>4</v>
      </c>
      <c r="H20" s="5">
        <f>SUM(C20:G20)</f>
        <v>193</v>
      </c>
      <c r="I20" s="28">
        <f>H20/$H$23</f>
        <v>0.265474552957359</v>
      </c>
    </row>
    <row r="21" spans="1:9" ht="12.75">
      <c r="A21" s="47" t="s">
        <v>11</v>
      </c>
      <c r="B21" s="47" t="s">
        <v>11</v>
      </c>
      <c r="C21" s="5">
        <v>263</v>
      </c>
      <c r="D21" s="5">
        <v>61</v>
      </c>
      <c r="E21" s="5">
        <v>47</v>
      </c>
      <c r="F21" s="5">
        <v>42</v>
      </c>
      <c r="G21" s="5">
        <v>20</v>
      </c>
      <c r="H21" s="5">
        <f>SUM(C21:G21)</f>
        <v>433</v>
      </c>
      <c r="I21" s="28">
        <f>H21/$H$23</f>
        <v>0.5955983493810179</v>
      </c>
    </row>
    <row r="22" spans="1:9" ht="12.75">
      <c r="A22" s="47" t="s">
        <v>12</v>
      </c>
      <c r="B22" s="47" t="s">
        <v>12</v>
      </c>
      <c r="C22" s="5">
        <v>64</v>
      </c>
      <c r="D22" s="5">
        <v>13</v>
      </c>
      <c r="E22" s="5">
        <v>9</v>
      </c>
      <c r="F22" s="5">
        <v>6</v>
      </c>
      <c r="G22" s="5">
        <v>9</v>
      </c>
      <c r="H22" s="5">
        <f>SUM(C22:G22)</f>
        <v>101</v>
      </c>
      <c r="I22" s="28">
        <f>H22/$H$23</f>
        <v>0.13892709766162312</v>
      </c>
    </row>
    <row r="23" spans="1:9" ht="12.75">
      <c r="A23" s="48"/>
      <c r="B23" s="48"/>
      <c r="C23" s="6">
        <v>428</v>
      </c>
      <c r="D23" s="6">
        <v>97</v>
      </c>
      <c r="E23" s="6">
        <v>98</v>
      </c>
      <c r="F23" s="6">
        <v>71</v>
      </c>
      <c r="G23" s="24">
        <v>33</v>
      </c>
      <c r="H23" s="32">
        <f>SUM(C23:G23)</f>
        <v>727</v>
      </c>
      <c r="I23" s="29"/>
    </row>
    <row r="24" spans="1:9" ht="12.75">
      <c r="A24" s="49" t="s">
        <v>16</v>
      </c>
      <c r="B24" s="49" t="s">
        <v>16</v>
      </c>
      <c r="C24" s="49" t="s">
        <v>16</v>
      </c>
      <c r="D24" s="49" t="s">
        <v>16</v>
      </c>
      <c r="E24" s="49" t="s">
        <v>16</v>
      </c>
      <c r="F24" s="49" t="s">
        <v>16</v>
      </c>
      <c r="G24" s="49"/>
      <c r="H24" s="49"/>
      <c r="I24" s="49" t="s">
        <v>16</v>
      </c>
    </row>
    <row r="25" spans="1:9" ht="12.75">
      <c r="A25" s="47" t="s">
        <v>10</v>
      </c>
      <c r="B25" s="47" t="s">
        <v>10</v>
      </c>
      <c r="C25" s="5">
        <v>100</v>
      </c>
      <c r="D25" s="5">
        <v>21</v>
      </c>
      <c r="E25" s="5">
        <v>14</v>
      </c>
      <c r="F25" s="5">
        <v>14</v>
      </c>
      <c r="G25" s="5">
        <v>13</v>
      </c>
      <c r="H25" s="5">
        <f>SUM(C25:G25)</f>
        <v>162</v>
      </c>
      <c r="I25" s="28">
        <f>H25/$H$28</f>
        <v>0.22531293463143254</v>
      </c>
    </row>
    <row r="26" spans="1:9" ht="12.75">
      <c r="A26" s="47" t="s">
        <v>11</v>
      </c>
      <c r="B26" s="47" t="s">
        <v>11</v>
      </c>
      <c r="C26" s="5">
        <v>289</v>
      </c>
      <c r="D26" s="5">
        <v>61</v>
      </c>
      <c r="E26" s="5">
        <v>64</v>
      </c>
      <c r="F26" s="5">
        <v>47</v>
      </c>
      <c r="G26" s="5">
        <v>17</v>
      </c>
      <c r="H26" s="5">
        <f>SUM(C26:G26)</f>
        <v>478</v>
      </c>
      <c r="I26" s="28">
        <f>H26/$H$28</f>
        <v>0.6648122392211405</v>
      </c>
    </row>
    <row r="27" spans="1:9" ht="12.75">
      <c r="A27" s="47" t="s">
        <v>12</v>
      </c>
      <c r="B27" s="47" t="s">
        <v>12</v>
      </c>
      <c r="C27" s="5">
        <v>34</v>
      </c>
      <c r="D27" s="5">
        <v>13</v>
      </c>
      <c r="E27" s="5">
        <v>20</v>
      </c>
      <c r="F27" s="5">
        <v>9</v>
      </c>
      <c r="G27" s="5">
        <v>3</v>
      </c>
      <c r="H27" s="5">
        <f>SUM(C27:G27)</f>
        <v>79</v>
      </c>
      <c r="I27" s="28">
        <f>H27/$H$28</f>
        <v>0.10987482614742698</v>
      </c>
    </row>
    <row r="28" spans="1:9" ht="12.75">
      <c r="A28" s="48"/>
      <c r="B28" s="48"/>
      <c r="C28" s="6">
        <v>423</v>
      </c>
      <c r="D28" s="6">
        <v>95</v>
      </c>
      <c r="E28" s="6">
        <v>98</v>
      </c>
      <c r="F28" s="6">
        <v>70</v>
      </c>
      <c r="G28" s="24">
        <v>33</v>
      </c>
      <c r="H28" s="32">
        <f>SUM(C28:G28)</f>
        <v>719</v>
      </c>
      <c r="I28" s="29"/>
    </row>
    <row r="29" spans="1:9" ht="12.75">
      <c r="A29" s="49" t="s">
        <v>17</v>
      </c>
      <c r="B29" s="49" t="s">
        <v>17</v>
      </c>
      <c r="C29" s="49" t="s">
        <v>17</v>
      </c>
      <c r="D29" s="49" t="s">
        <v>17</v>
      </c>
      <c r="E29" s="49" t="s">
        <v>17</v>
      </c>
      <c r="F29" s="49" t="s">
        <v>17</v>
      </c>
      <c r="G29" s="49"/>
      <c r="H29" s="49"/>
      <c r="I29" s="49" t="s">
        <v>17</v>
      </c>
    </row>
    <row r="30" spans="1:9" ht="12.75">
      <c r="A30" s="47" t="s">
        <v>10</v>
      </c>
      <c r="B30" s="47" t="s">
        <v>10</v>
      </c>
      <c r="C30" s="5">
        <v>125</v>
      </c>
      <c r="D30" s="5">
        <v>29</v>
      </c>
      <c r="E30" s="5">
        <v>39</v>
      </c>
      <c r="F30" s="5">
        <v>24</v>
      </c>
      <c r="G30" s="5">
        <v>9</v>
      </c>
      <c r="H30" s="5">
        <f>SUM(C30:G30)</f>
        <v>226</v>
      </c>
      <c r="I30" s="28">
        <f>H30/$H$33</f>
        <v>0.31129476584022037</v>
      </c>
    </row>
    <row r="31" spans="1:9" ht="12.75">
      <c r="A31" s="47" t="s">
        <v>11</v>
      </c>
      <c r="B31" s="47" t="s">
        <v>11</v>
      </c>
      <c r="C31" s="5">
        <v>186</v>
      </c>
      <c r="D31" s="5">
        <v>42</v>
      </c>
      <c r="E31" s="5">
        <v>41</v>
      </c>
      <c r="F31" s="5">
        <v>26</v>
      </c>
      <c r="G31" s="5">
        <v>10</v>
      </c>
      <c r="H31" s="5">
        <f>SUM(C31:G31)</f>
        <v>305</v>
      </c>
      <c r="I31" s="28">
        <f>H31/$H$33</f>
        <v>0.4201101928374656</v>
      </c>
    </row>
    <row r="32" spans="1:9" ht="12.75">
      <c r="A32" s="47" t="s">
        <v>12</v>
      </c>
      <c r="B32" s="47" t="s">
        <v>12</v>
      </c>
      <c r="C32" s="5">
        <v>115</v>
      </c>
      <c r="D32" s="5">
        <v>27</v>
      </c>
      <c r="E32" s="5">
        <v>18</v>
      </c>
      <c r="F32" s="5">
        <v>21</v>
      </c>
      <c r="G32" s="5">
        <v>14</v>
      </c>
      <c r="H32" s="5">
        <f>SUM(C32:G32)</f>
        <v>195</v>
      </c>
      <c r="I32" s="28">
        <f>H32/$H$33</f>
        <v>0.26859504132231404</v>
      </c>
    </row>
    <row r="33" spans="1:9" ht="12.75">
      <c r="A33" s="48"/>
      <c r="B33" s="48"/>
      <c r="C33" s="6">
        <v>426</v>
      </c>
      <c r="D33" s="6">
        <v>98</v>
      </c>
      <c r="E33" s="6">
        <v>98</v>
      </c>
      <c r="F33" s="6">
        <v>71</v>
      </c>
      <c r="G33" s="24">
        <v>33</v>
      </c>
      <c r="H33" s="32">
        <f>SUM(C33:G33)</f>
        <v>726</v>
      </c>
      <c r="I33" s="29"/>
    </row>
    <row r="34" spans="1:9" ht="12.75">
      <c r="A34" s="49" t="s">
        <v>18</v>
      </c>
      <c r="B34" s="49" t="s">
        <v>18</v>
      </c>
      <c r="C34" s="49" t="s">
        <v>18</v>
      </c>
      <c r="D34" s="49" t="s">
        <v>18</v>
      </c>
      <c r="E34" s="49" t="s">
        <v>18</v>
      </c>
      <c r="F34" s="49" t="s">
        <v>18</v>
      </c>
      <c r="G34" s="49"/>
      <c r="H34" s="49"/>
      <c r="I34" s="49" t="s">
        <v>18</v>
      </c>
    </row>
    <row r="35" spans="1:9" ht="12.75">
      <c r="A35" s="47" t="s">
        <v>10</v>
      </c>
      <c r="B35" s="47" t="s">
        <v>10</v>
      </c>
      <c r="C35" s="5">
        <v>105</v>
      </c>
      <c r="D35" s="5">
        <v>29</v>
      </c>
      <c r="E35" s="5">
        <v>39</v>
      </c>
      <c r="F35" s="5">
        <v>27</v>
      </c>
      <c r="G35" s="5">
        <v>12</v>
      </c>
      <c r="H35" s="5">
        <f>SUM(C35:G35)</f>
        <v>212</v>
      </c>
      <c r="I35" s="28">
        <f>H35/$H$38</f>
        <v>0.29001367989056087</v>
      </c>
    </row>
    <row r="36" spans="1:9" ht="12.75">
      <c r="A36" s="47" t="s">
        <v>11</v>
      </c>
      <c r="B36" s="47" t="s">
        <v>11</v>
      </c>
      <c r="C36" s="5">
        <v>247</v>
      </c>
      <c r="D36" s="5">
        <v>57</v>
      </c>
      <c r="E36" s="5">
        <v>52</v>
      </c>
      <c r="F36" s="5">
        <v>37</v>
      </c>
      <c r="G36" s="5">
        <v>17</v>
      </c>
      <c r="H36" s="5">
        <f>SUM(C36:G36)</f>
        <v>410</v>
      </c>
      <c r="I36" s="28">
        <f>H36/$H$38</f>
        <v>0.560875512995896</v>
      </c>
    </row>
    <row r="37" spans="1:9" ht="12.75">
      <c r="A37" s="47" t="s">
        <v>12</v>
      </c>
      <c r="B37" s="47" t="s">
        <v>12</v>
      </c>
      <c r="C37" s="5">
        <v>76</v>
      </c>
      <c r="D37" s="5">
        <v>13</v>
      </c>
      <c r="E37" s="5">
        <v>8</v>
      </c>
      <c r="F37" s="5">
        <v>8</v>
      </c>
      <c r="G37" s="5">
        <v>4</v>
      </c>
      <c r="H37" s="5">
        <f>SUM(C37:G37)</f>
        <v>109</v>
      </c>
      <c r="I37" s="28">
        <f>H37/$H$38</f>
        <v>0.1491108071135431</v>
      </c>
    </row>
    <row r="38" spans="1:9" ht="12.75">
      <c r="A38" s="48"/>
      <c r="B38" s="48"/>
      <c r="C38" s="6">
        <v>428</v>
      </c>
      <c r="D38" s="6">
        <v>99</v>
      </c>
      <c r="E38" s="6">
        <v>99</v>
      </c>
      <c r="F38" s="6">
        <v>72</v>
      </c>
      <c r="G38" s="24">
        <v>33</v>
      </c>
      <c r="H38" s="32">
        <f>SUM(C38:G38)</f>
        <v>731</v>
      </c>
      <c r="I38" s="29"/>
    </row>
    <row r="39" spans="1:9" ht="12.75">
      <c r="A39" s="49" t="s">
        <v>19</v>
      </c>
      <c r="B39" s="49" t="s">
        <v>19</v>
      </c>
      <c r="C39" s="49" t="s">
        <v>19</v>
      </c>
      <c r="D39" s="49" t="s">
        <v>19</v>
      </c>
      <c r="E39" s="49" t="s">
        <v>19</v>
      </c>
      <c r="F39" s="49" t="s">
        <v>19</v>
      </c>
      <c r="G39" s="49"/>
      <c r="H39" s="49"/>
      <c r="I39" s="49" t="s">
        <v>19</v>
      </c>
    </row>
    <row r="40" spans="1:9" ht="12.75">
      <c r="A40" s="47" t="s">
        <v>10</v>
      </c>
      <c r="B40" s="47" t="s">
        <v>10</v>
      </c>
      <c r="C40" s="5">
        <v>204</v>
      </c>
      <c r="D40" s="5">
        <v>45</v>
      </c>
      <c r="E40" s="5">
        <v>57</v>
      </c>
      <c r="F40" s="5">
        <v>35</v>
      </c>
      <c r="G40" s="5">
        <v>18</v>
      </c>
      <c r="H40" s="5">
        <f>SUM(C40:G40)</f>
        <v>359</v>
      </c>
      <c r="I40" s="28">
        <f>H40/$H$43</f>
        <v>0.5028011204481793</v>
      </c>
    </row>
    <row r="41" spans="1:9" ht="12.75">
      <c r="A41" s="47" t="s">
        <v>11</v>
      </c>
      <c r="B41" s="47" t="s">
        <v>11</v>
      </c>
      <c r="C41" s="5">
        <v>198</v>
      </c>
      <c r="D41" s="5">
        <v>42</v>
      </c>
      <c r="E41" s="5">
        <v>38</v>
      </c>
      <c r="F41" s="5">
        <v>35</v>
      </c>
      <c r="G41" s="5">
        <v>13</v>
      </c>
      <c r="H41" s="5">
        <f>SUM(C41:G41)</f>
        <v>326</v>
      </c>
      <c r="I41" s="28">
        <f>H41/$H$43</f>
        <v>0.4565826330532213</v>
      </c>
    </row>
    <row r="42" spans="1:9" ht="12.75">
      <c r="A42" s="47" t="s">
        <v>12</v>
      </c>
      <c r="B42" s="47" t="s">
        <v>12</v>
      </c>
      <c r="C42" s="5">
        <v>18</v>
      </c>
      <c r="D42" s="5">
        <v>7</v>
      </c>
      <c r="E42" s="5">
        <v>2</v>
      </c>
      <c r="F42" s="5">
        <v>0</v>
      </c>
      <c r="G42" s="5">
        <v>2</v>
      </c>
      <c r="H42" s="5">
        <f>SUM(C42:G42)</f>
        <v>29</v>
      </c>
      <c r="I42" s="28">
        <f>H42/$H$43</f>
        <v>0.04061624649859944</v>
      </c>
    </row>
    <row r="43" spans="1:9" ht="12.75">
      <c r="A43" s="48"/>
      <c r="B43" s="48"/>
      <c r="C43" s="6">
        <v>420</v>
      </c>
      <c r="D43" s="6">
        <v>94</v>
      </c>
      <c r="E43" s="6">
        <v>97</v>
      </c>
      <c r="F43" s="6">
        <v>70</v>
      </c>
      <c r="G43" s="24">
        <v>33</v>
      </c>
      <c r="H43" s="32">
        <f>SUM(C43:G43)</f>
        <v>714</v>
      </c>
      <c r="I43" s="29"/>
    </row>
    <row r="44" spans="1:9" ht="12.75">
      <c r="A44" s="49" t="s">
        <v>20</v>
      </c>
      <c r="B44" s="49" t="s">
        <v>20</v>
      </c>
      <c r="C44" s="49" t="s">
        <v>20</v>
      </c>
      <c r="D44" s="49" t="s">
        <v>20</v>
      </c>
      <c r="E44" s="49" t="s">
        <v>20</v>
      </c>
      <c r="F44" s="49" t="s">
        <v>20</v>
      </c>
      <c r="G44" s="49"/>
      <c r="H44" s="49"/>
      <c r="I44" s="49" t="s">
        <v>20</v>
      </c>
    </row>
    <row r="45" spans="1:9" ht="12.75">
      <c r="A45" s="47" t="s">
        <v>10</v>
      </c>
      <c r="B45" s="47" t="s">
        <v>10</v>
      </c>
      <c r="C45" s="5">
        <v>159</v>
      </c>
      <c r="D45" s="5">
        <v>34</v>
      </c>
      <c r="E45" s="5">
        <v>68</v>
      </c>
      <c r="F45" s="5">
        <v>34</v>
      </c>
      <c r="G45" s="5">
        <v>16</v>
      </c>
      <c r="H45" s="5">
        <f>SUM(C45:G45)</f>
        <v>311</v>
      </c>
      <c r="I45" s="28">
        <f>H45/$H$48</f>
        <v>0.4307479224376731</v>
      </c>
    </row>
    <row r="46" spans="1:9" ht="12.75">
      <c r="A46" s="47" t="s">
        <v>11</v>
      </c>
      <c r="B46" s="47" t="s">
        <v>11</v>
      </c>
      <c r="C46" s="5">
        <v>242</v>
      </c>
      <c r="D46" s="5">
        <v>48</v>
      </c>
      <c r="E46" s="5">
        <v>29</v>
      </c>
      <c r="F46" s="5">
        <v>37</v>
      </c>
      <c r="G46" s="5">
        <v>14</v>
      </c>
      <c r="H46" s="5">
        <f>SUM(C46:G46)</f>
        <v>370</v>
      </c>
      <c r="I46" s="28">
        <f>H46/$H$48</f>
        <v>0.5124653739612188</v>
      </c>
    </row>
    <row r="47" spans="1:9" ht="12.75">
      <c r="A47" s="47" t="s">
        <v>12</v>
      </c>
      <c r="B47" s="47" t="s">
        <v>12</v>
      </c>
      <c r="C47" s="5">
        <v>23</v>
      </c>
      <c r="D47" s="5">
        <v>14</v>
      </c>
      <c r="E47" s="5">
        <v>1</v>
      </c>
      <c r="F47" s="5">
        <v>0</v>
      </c>
      <c r="G47" s="5">
        <v>3</v>
      </c>
      <c r="H47" s="5">
        <f>SUM(C47:G47)</f>
        <v>41</v>
      </c>
      <c r="I47" s="28">
        <f>H47/$H$48</f>
        <v>0.05678670360110803</v>
      </c>
    </row>
    <row r="48" spans="1:9" ht="12.75">
      <c r="A48" s="48"/>
      <c r="B48" s="48"/>
      <c r="C48" s="6">
        <v>424</v>
      </c>
      <c r="D48" s="6">
        <v>96</v>
      </c>
      <c r="E48" s="6">
        <v>98</v>
      </c>
      <c r="F48" s="6">
        <v>71</v>
      </c>
      <c r="G48" s="24">
        <v>33</v>
      </c>
      <c r="H48" s="32">
        <f>SUM(C48:G48)</f>
        <v>722</v>
      </c>
      <c r="I48" s="29"/>
    </row>
    <row r="49" spans="1:9" ht="12.75">
      <c r="A49" s="49" t="s">
        <v>21</v>
      </c>
      <c r="B49" s="49" t="s">
        <v>21</v>
      </c>
      <c r="C49" s="49" t="s">
        <v>21</v>
      </c>
      <c r="D49" s="49" t="s">
        <v>21</v>
      </c>
      <c r="E49" s="49" t="s">
        <v>21</v>
      </c>
      <c r="F49" s="49" t="s">
        <v>21</v>
      </c>
      <c r="G49" s="49"/>
      <c r="H49" s="49"/>
      <c r="I49" s="49" t="s">
        <v>21</v>
      </c>
    </row>
    <row r="50" spans="1:9" ht="12.75">
      <c r="A50" s="47" t="s">
        <v>10</v>
      </c>
      <c r="B50" s="47" t="s">
        <v>10</v>
      </c>
      <c r="C50" s="5">
        <v>120</v>
      </c>
      <c r="D50" s="5">
        <v>20</v>
      </c>
      <c r="E50" s="5">
        <v>33</v>
      </c>
      <c r="F50" s="5">
        <v>26</v>
      </c>
      <c r="G50" s="5">
        <v>10</v>
      </c>
      <c r="H50" s="5">
        <f>SUM(C50:G50)</f>
        <v>209</v>
      </c>
      <c r="I50" s="28">
        <f>H50/$H$53</f>
        <v>0.2923076923076923</v>
      </c>
    </row>
    <row r="51" spans="1:9" ht="12.75">
      <c r="A51" s="47" t="s">
        <v>11</v>
      </c>
      <c r="B51" s="47" t="s">
        <v>11</v>
      </c>
      <c r="C51" s="5">
        <v>246</v>
      </c>
      <c r="D51" s="5">
        <v>53</v>
      </c>
      <c r="E51" s="5">
        <v>59</v>
      </c>
      <c r="F51" s="5">
        <v>40</v>
      </c>
      <c r="G51" s="5">
        <v>16</v>
      </c>
      <c r="H51" s="5">
        <f>SUM(C51:G51)</f>
        <v>414</v>
      </c>
      <c r="I51" s="28">
        <f>H51/$H$53</f>
        <v>0.579020979020979</v>
      </c>
    </row>
    <row r="52" spans="1:9" ht="12.75">
      <c r="A52" s="47" t="s">
        <v>12</v>
      </c>
      <c r="B52" s="47" t="s">
        <v>12</v>
      </c>
      <c r="C52" s="5">
        <v>54</v>
      </c>
      <c r="D52" s="5">
        <v>19</v>
      </c>
      <c r="E52" s="5">
        <v>6</v>
      </c>
      <c r="F52" s="5">
        <v>6</v>
      </c>
      <c r="G52" s="5">
        <v>7</v>
      </c>
      <c r="H52" s="5">
        <f>SUM(C52:G52)</f>
        <v>92</v>
      </c>
      <c r="I52" s="28">
        <f>H52/$H$53</f>
        <v>0.12867132867132866</v>
      </c>
    </row>
    <row r="53" spans="1:9" ht="12.75">
      <c r="A53" s="48"/>
      <c r="B53" s="48"/>
      <c r="C53" s="6">
        <v>420</v>
      </c>
      <c r="D53" s="6">
        <v>92</v>
      </c>
      <c r="E53" s="6">
        <v>98</v>
      </c>
      <c r="F53" s="6">
        <v>72</v>
      </c>
      <c r="G53" s="24">
        <v>33</v>
      </c>
      <c r="H53" s="32">
        <f>SUM(C53:G53)</f>
        <v>715</v>
      </c>
      <c r="I53" s="29">
        <f>SUM(C53:G53)</f>
        <v>715</v>
      </c>
    </row>
    <row r="54" spans="1:9" ht="12.75">
      <c r="A54" s="54" t="s">
        <v>22</v>
      </c>
      <c r="B54" s="54" t="s">
        <v>22</v>
      </c>
      <c r="C54" s="54" t="s">
        <v>22</v>
      </c>
      <c r="D54" s="54" t="s">
        <v>22</v>
      </c>
      <c r="E54" s="54" t="s">
        <v>22</v>
      </c>
      <c r="F54" s="55">
        <v>96</v>
      </c>
      <c r="G54" s="13"/>
      <c r="H54" s="21"/>
      <c r="I54" s="26"/>
    </row>
    <row r="55" spans="1:9" ht="12.75">
      <c r="A55" s="50" t="s">
        <v>23</v>
      </c>
      <c r="B55" s="50" t="s">
        <v>23</v>
      </c>
      <c r="C55" s="50" t="s">
        <v>23</v>
      </c>
      <c r="D55" s="50" t="s">
        <v>23</v>
      </c>
      <c r="E55" s="50" t="s">
        <v>23</v>
      </c>
      <c r="F55" s="50">
        <v>693</v>
      </c>
      <c r="G55" s="16"/>
      <c r="H55" s="20"/>
      <c r="I55" s="33">
        <v>726</v>
      </c>
    </row>
    <row r="56" spans="1:9" ht="12.75">
      <c r="A56" s="46" t="s">
        <v>24</v>
      </c>
      <c r="B56" s="46" t="s">
        <v>24</v>
      </c>
      <c r="C56" s="46" t="s">
        <v>24</v>
      </c>
      <c r="D56" s="46" t="s">
        <v>24</v>
      </c>
      <c r="E56" s="46" t="s">
        <v>24</v>
      </c>
      <c r="F56" s="46">
        <v>0</v>
      </c>
      <c r="G56" s="14"/>
      <c r="H56" s="22"/>
      <c r="I56" s="30"/>
    </row>
    <row r="58" spans="1:6" ht="25.5">
      <c r="A58" s="44" t="s">
        <v>25</v>
      </c>
      <c r="B58" s="1" t="s">
        <v>4</v>
      </c>
      <c r="C58" s="1" t="s">
        <v>5</v>
      </c>
      <c r="D58" s="1" t="s">
        <v>6</v>
      </c>
      <c r="E58" s="1" t="s">
        <v>7</v>
      </c>
      <c r="F58" s="11" t="s">
        <v>22</v>
      </c>
    </row>
    <row r="59" spans="1:6" ht="12.75">
      <c r="A59" s="43">
        <v>1</v>
      </c>
      <c r="B59" s="12" t="s">
        <v>27</v>
      </c>
      <c r="C59" s="12"/>
      <c r="D59" s="12"/>
      <c r="E59" s="12"/>
      <c r="F59" t="s">
        <v>28</v>
      </c>
    </row>
    <row r="60" spans="1:6" ht="12.75">
      <c r="A60" s="43">
        <v>2</v>
      </c>
      <c r="B60" s="12" t="s">
        <v>27</v>
      </c>
      <c r="C60" s="12"/>
      <c r="D60" s="12"/>
      <c r="E60" s="12"/>
      <c r="F60" t="s">
        <v>29</v>
      </c>
    </row>
    <row r="61" spans="1:6" ht="12.75">
      <c r="A61" s="43">
        <v>3</v>
      </c>
      <c r="B61" s="12" t="s">
        <v>27</v>
      </c>
      <c r="C61" s="12"/>
      <c r="D61" s="12"/>
      <c r="E61" s="12"/>
      <c r="F61" t="s">
        <v>30</v>
      </c>
    </row>
    <row r="62" spans="1:6" ht="12.75">
      <c r="A62" s="43">
        <v>4</v>
      </c>
      <c r="B62" s="12" t="s">
        <v>27</v>
      </c>
      <c r="C62" s="12"/>
      <c r="D62" s="12"/>
      <c r="E62" s="12"/>
      <c r="F62" t="s">
        <v>31</v>
      </c>
    </row>
    <row r="63" spans="1:6" ht="12.75">
      <c r="A63" s="43">
        <v>5</v>
      </c>
      <c r="B63" s="12" t="s">
        <v>27</v>
      </c>
      <c r="C63" s="12"/>
      <c r="D63" s="12"/>
      <c r="E63" s="12"/>
      <c r="F63" t="s">
        <v>32</v>
      </c>
    </row>
    <row r="64" spans="1:6" ht="12.75">
      <c r="A64" s="43">
        <v>6</v>
      </c>
      <c r="B64" s="12" t="s">
        <v>27</v>
      </c>
      <c r="C64" s="12"/>
      <c r="D64" s="12"/>
      <c r="E64" s="12"/>
      <c r="F64" t="s">
        <v>33</v>
      </c>
    </row>
    <row r="65" spans="1:6" ht="12.75">
      <c r="A65" s="43">
        <v>7</v>
      </c>
      <c r="B65" s="12" t="s">
        <v>27</v>
      </c>
      <c r="C65" s="12"/>
      <c r="D65" s="12"/>
      <c r="E65" s="12"/>
      <c r="F65" s="34" t="s">
        <v>34</v>
      </c>
    </row>
    <row r="66" spans="1:6" ht="12.75">
      <c r="A66" s="43">
        <v>8</v>
      </c>
      <c r="B66" s="12" t="s">
        <v>27</v>
      </c>
      <c r="C66" s="12"/>
      <c r="D66" s="12"/>
      <c r="E66" s="12"/>
      <c r="F66" t="s">
        <v>35</v>
      </c>
    </row>
    <row r="67" spans="1:6" ht="12.75">
      <c r="A67" s="43">
        <v>9</v>
      </c>
      <c r="B67" s="12" t="s">
        <v>27</v>
      </c>
      <c r="C67" s="12"/>
      <c r="D67" s="12"/>
      <c r="E67" s="12"/>
      <c r="F67" t="s">
        <v>36</v>
      </c>
    </row>
    <row r="68" spans="1:6" ht="12.75">
      <c r="A68" s="43">
        <v>10</v>
      </c>
      <c r="B68" s="12" t="s">
        <v>27</v>
      </c>
      <c r="C68" s="12"/>
      <c r="D68" s="12"/>
      <c r="E68" s="12"/>
      <c r="F68" t="s">
        <v>37</v>
      </c>
    </row>
    <row r="69" spans="1:6" ht="12.75">
      <c r="A69" s="43">
        <v>11</v>
      </c>
      <c r="B69" s="12" t="s">
        <v>27</v>
      </c>
      <c r="C69" s="12"/>
      <c r="D69" s="12"/>
      <c r="E69" s="12"/>
      <c r="F69" t="s">
        <v>38</v>
      </c>
    </row>
    <row r="70" spans="1:6" ht="12.75">
      <c r="A70" s="43">
        <v>12</v>
      </c>
      <c r="B70" s="12" t="s">
        <v>27</v>
      </c>
      <c r="C70" s="12"/>
      <c r="D70" s="12"/>
      <c r="E70" s="12"/>
      <c r="F70" t="s">
        <v>39</v>
      </c>
    </row>
    <row r="71" spans="1:6" ht="12.75">
      <c r="A71" s="43">
        <v>13</v>
      </c>
      <c r="B71" s="12"/>
      <c r="C71" s="12"/>
      <c r="D71" s="12"/>
      <c r="E71" s="12" t="s">
        <v>27</v>
      </c>
      <c r="F71" t="s">
        <v>40</v>
      </c>
    </row>
    <row r="72" spans="1:6" ht="12.75">
      <c r="A72" s="43">
        <v>14</v>
      </c>
      <c r="B72" s="12"/>
      <c r="C72" s="12"/>
      <c r="D72" s="12"/>
      <c r="E72" s="12" t="s">
        <v>27</v>
      </c>
      <c r="F72" s="34" t="s">
        <v>41</v>
      </c>
    </row>
    <row r="73" spans="1:6" ht="12.75">
      <c r="A73" s="43">
        <v>15</v>
      </c>
      <c r="B73" s="12"/>
      <c r="C73" s="12" t="s">
        <v>27</v>
      </c>
      <c r="D73" s="12"/>
      <c r="E73" s="12"/>
      <c r="F73" s="34" t="s">
        <v>42</v>
      </c>
    </row>
    <row r="74" spans="1:6" ht="12.75">
      <c r="A74" s="43">
        <v>16</v>
      </c>
      <c r="B74" s="12"/>
      <c r="C74" s="12" t="s">
        <v>27</v>
      </c>
      <c r="D74" s="12"/>
      <c r="E74" s="12"/>
      <c r="F74" t="s">
        <v>43</v>
      </c>
    </row>
    <row r="75" spans="1:6" ht="12.75">
      <c r="A75" s="43">
        <v>17</v>
      </c>
      <c r="B75" s="12" t="s">
        <v>27</v>
      </c>
      <c r="C75" s="12"/>
      <c r="D75" s="12"/>
      <c r="E75" s="12"/>
      <c r="F75" s="34" t="s">
        <v>44</v>
      </c>
    </row>
    <row r="76" spans="1:6" ht="12.75">
      <c r="A76" s="43">
        <v>18</v>
      </c>
      <c r="B76" s="12"/>
      <c r="C76" s="12" t="s">
        <v>27</v>
      </c>
      <c r="D76" s="12"/>
      <c r="E76" s="12"/>
      <c r="F76" t="s">
        <v>45</v>
      </c>
    </row>
    <row r="77" spans="1:6" ht="12.75">
      <c r="A77" s="43">
        <v>19</v>
      </c>
      <c r="B77" s="12" t="s">
        <v>27</v>
      </c>
      <c r="C77" s="12"/>
      <c r="D77" s="12"/>
      <c r="E77" s="12"/>
      <c r="F77" t="s">
        <v>46</v>
      </c>
    </row>
    <row r="78" spans="1:6" ht="12.75">
      <c r="A78" s="43">
        <v>20</v>
      </c>
      <c r="B78" s="12" t="s">
        <v>27</v>
      </c>
      <c r="C78" s="12"/>
      <c r="D78" s="12"/>
      <c r="E78" s="12"/>
      <c r="F78" t="s">
        <v>47</v>
      </c>
    </row>
    <row r="79" spans="1:6" ht="12.75">
      <c r="A79" s="43">
        <v>21</v>
      </c>
      <c r="B79" s="12"/>
      <c r="C79" s="12"/>
      <c r="D79" s="12"/>
      <c r="E79" s="12" t="s">
        <v>27</v>
      </c>
      <c r="F79" t="s">
        <v>48</v>
      </c>
    </row>
    <row r="80" spans="1:6" ht="12.75">
      <c r="A80" s="43">
        <v>22</v>
      </c>
      <c r="B80" s="12" t="s">
        <v>27</v>
      </c>
      <c r="C80" s="12"/>
      <c r="D80" s="12"/>
      <c r="E80" s="12"/>
      <c r="F80" s="34" t="s">
        <v>390</v>
      </c>
    </row>
    <row r="81" spans="1:6" ht="12.75">
      <c r="A81" s="43">
        <v>23</v>
      </c>
      <c r="B81" s="12"/>
      <c r="C81" s="12" t="s">
        <v>27</v>
      </c>
      <c r="D81" s="12"/>
      <c r="E81" s="12"/>
      <c r="F81" s="34" t="s">
        <v>49</v>
      </c>
    </row>
    <row r="82" spans="1:6" ht="12.75">
      <c r="A82" s="43">
        <v>24</v>
      </c>
      <c r="B82" s="12"/>
      <c r="C82" s="12" t="s">
        <v>27</v>
      </c>
      <c r="D82" s="12"/>
      <c r="E82" s="12"/>
      <c r="F82" s="34" t="s">
        <v>391</v>
      </c>
    </row>
    <row r="83" spans="1:6" ht="12.75">
      <c r="A83" s="43">
        <v>25</v>
      </c>
      <c r="B83" s="12"/>
      <c r="C83" s="12"/>
      <c r="D83" s="12"/>
      <c r="E83" s="12" t="s">
        <v>27</v>
      </c>
      <c r="F83" t="s">
        <v>50</v>
      </c>
    </row>
    <row r="84" spans="1:6" ht="12.75">
      <c r="A84" s="43">
        <v>26</v>
      </c>
      <c r="B84" s="12"/>
      <c r="C84" s="12" t="s">
        <v>27</v>
      </c>
      <c r="D84" s="12"/>
      <c r="E84" s="12"/>
      <c r="F84" t="s">
        <v>51</v>
      </c>
    </row>
    <row r="85" spans="1:6" ht="12.75">
      <c r="A85" s="43">
        <v>27</v>
      </c>
      <c r="B85" s="12" t="s">
        <v>27</v>
      </c>
      <c r="C85" s="12"/>
      <c r="D85" s="12"/>
      <c r="E85" s="12"/>
      <c r="F85" t="s">
        <v>52</v>
      </c>
    </row>
    <row r="86" spans="1:6" ht="12.75">
      <c r="A86" s="43">
        <v>28</v>
      </c>
      <c r="B86" s="12"/>
      <c r="C86" s="12" t="s">
        <v>27</v>
      </c>
      <c r="D86" s="12"/>
      <c r="E86" s="12"/>
      <c r="F86" t="s">
        <v>53</v>
      </c>
    </row>
    <row r="87" spans="1:6" ht="12.75">
      <c r="A87" s="43">
        <v>29</v>
      </c>
      <c r="B87" s="12"/>
      <c r="C87" s="12" t="s">
        <v>27</v>
      </c>
      <c r="D87" s="12"/>
      <c r="E87" s="12"/>
      <c r="F87" t="s">
        <v>54</v>
      </c>
    </row>
    <row r="88" spans="1:6" ht="12.75">
      <c r="A88" s="43">
        <v>30</v>
      </c>
      <c r="B88" s="12"/>
      <c r="C88" s="12" t="s">
        <v>27</v>
      </c>
      <c r="D88" s="12"/>
      <c r="E88" s="12"/>
      <c r="F88" t="s">
        <v>55</v>
      </c>
    </row>
    <row r="89" spans="1:6" ht="12.75">
      <c r="A89" s="43">
        <v>31</v>
      </c>
      <c r="B89" s="12"/>
      <c r="C89" s="12" t="s">
        <v>27</v>
      </c>
      <c r="D89" s="12"/>
      <c r="E89" s="12"/>
      <c r="F89" t="s">
        <v>56</v>
      </c>
    </row>
    <row r="90" spans="1:6" ht="12.75">
      <c r="A90" s="43">
        <v>32</v>
      </c>
      <c r="B90" s="12" t="s">
        <v>27</v>
      </c>
      <c r="C90" s="12"/>
      <c r="D90" s="12"/>
      <c r="E90" s="12"/>
      <c r="F90" t="s">
        <v>57</v>
      </c>
    </row>
    <row r="91" spans="1:6" ht="12.75">
      <c r="A91" s="43">
        <v>33</v>
      </c>
      <c r="B91" s="12"/>
      <c r="C91" s="12" t="s">
        <v>27</v>
      </c>
      <c r="D91" s="12"/>
      <c r="E91" s="12"/>
      <c r="F91" t="s">
        <v>58</v>
      </c>
    </row>
    <row r="92" spans="1:6" ht="12.75">
      <c r="A92" s="43">
        <v>34</v>
      </c>
      <c r="B92" s="12" t="s">
        <v>27</v>
      </c>
      <c r="C92" s="12"/>
      <c r="D92" s="12"/>
      <c r="E92" s="12"/>
      <c r="F92" t="s">
        <v>59</v>
      </c>
    </row>
    <row r="93" spans="1:6" ht="12.75">
      <c r="A93" s="43">
        <v>35</v>
      </c>
      <c r="B93" s="12" t="s">
        <v>27</v>
      </c>
      <c r="C93" s="12"/>
      <c r="D93" s="12"/>
      <c r="E93" s="12"/>
      <c r="F93" t="s">
        <v>60</v>
      </c>
    </row>
    <row r="94" spans="1:6" ht="12.75">
      <c r="A94" s="43">
        <v>36</v>
      </c>
      <c r="B94" s="12" t="s">
        <v>27</v>
      </c>
      <c r="C94" s="12"/>
      <c r="D94" s="12"/>
      <c r="E94" s="12"/>
      <c r="F94" t="s">
        <v>61</v>
      </c>
    </row>
    <row r="95" spans="1:6" ht="12.75">
      <c r="A95" s="43">
        <v>37</v>
      </c>
      <c r="B95" s="12" t="s">
        <v>27</v>
      </c>
      <c r="C95" s="12"/>
      <c r="D95" s="12"/>
      <c r="E95" s="12"/>
      <c r="F95" s="34" t="s">
        <v>392</v>
      </c>
    </row>
    <row r="96" spans="1:6" ht="12.75">
      <c r="A96" s="43">
        <v>38</v>
      </c>
      <c r="B96" s="12" t="s">
        <v>27</v>
      </c>
      <c r="C96" s="12"/>
      <c r="D96" s="12"/>
      <c r="E96" s="12"/>
      <c r="F96" t="s">
        <v>62</v>
      </c>
    </row>
    <row r="97" spans="1:6" ht="12.75">
      <c r="A97" s="43">
        <v>39</v>
      </c>
      <c r="B97" s="12" t="s">
        <v>27</v>
      </c>
      <c r="C97" s="12"/>
      <c r="D97" s="12"/>
      <c r="E97" s="12"/>
      <c r="F97" t="s">
        <v>63</v>
      </c>
    </row>
    <row r="98" spans="1:6" ht="12.75">
      <c r="A98" s="43">
        <v>40</v>
      </c>
      <c r="B98" s="12" t="s">
        <v>27</v>
      </c>
      <c r="C98" s="12"/>
      <c r="D98" s="12"/>
      <c r="E98" s="12"/>
      <c r="F98" t="s">
        <v>64</v>
      </c>
    </row>
    <row r="99" spans="1:6" ht="12.75">
      <c r="A99" s="43">
        <v>41</v>
      </c>
      <c r="B99" s="12" t="s">
        <v>27</v>
      </c>
      <c r="C99" s="12"/>
      <c r="D99" s="12"/>
      <c r="E99" s="12"/>
      <c r="F99" t="s">
        <v>65</v>
      </c>
    </row>
    <row r="100" spans="1:6" ht="12.75">
      <c r="A100" s="43">
        <v>42</v>
      </c>
      <c r="B100" s="12" t="s">
        <v>27</v>
      </c>
      <c r="C100" s="12"/>
      <c r="D100" s="12"/>
      <c r="E100" s="12"/>
      <c r="F100" t="s">
        <v>66</v>
      </c>
    </row>
    <row r="101" spans="1:6" ht="12.75">
      <c r="A101" s="43">
        <v>43</v>
      </c>
      <c r="B101" s="12"/>
      <c r="C101" s="12" t="s">
        <v>27</v>
      </c>
      <c r="D101" s="12"/>
      <c r="E101" s="12"/>
      <c r="F101" t="s">
        <v>67</v>
      </c>
    </row>
    <row r="102" spans="1:6" ht="12.75">
      <c r="A102" s="43">
        <v>44</v>
      </c>
      <c r="B102" s="12" t="s">
        <v>27</v>
      </c>
      <c r="C102" s="12"/>
      <c r="D102" s="12"/>
      <c r="E102" s="12"/>
      <c r="F102" t="s">
        <v>68</v>
      </c>
    </row>
    <row r="103" spans="1:6" ht="12.75">
      <c r="A103" s="43">
        <v>45</v>
      </c>
      <c r="B103" s="12" t="s">
        <v>27</v>
      </c>
      <c r="C103" s="12"/>
      <c r="D103" s="12"/>
      <c r="E103" s="12"/>
      <c r="F103" t="s">
        <v>69</v>
      </c>
    </row>
    <row r="104" spans="1:6" ht="12.75">
      <c r="A104" s="43">
        <v>46</v>
      </c>
      <c r="B104" s="12" t="s">
        <v>27</v>
      </c>
      <c r="C104" s="12"/>
      <c r="D104" s="12"/>
      <c r="E104" s="12"/>
      <c r="F104" s="34" t="s">
        <v>393</v>
      </c>
    </row>
    <row r="105" spans="1:6" ht="12.75">
      <c r="A105" s="43">
        <v>47</v>
      </c>
      <c r="B105" s="12" t="s">
        <v>27</v>
      </c>
      <c r="C105" s="12"/>
      <c r="D105" s="12"/>
      <c r="E105" s="12"/>
      <c r="F105" s="34" t="s">
        <v>394</v>
      </c>
    </row>
    <row r="106" spans="1:6" ht="12.75">
      <c r="A106" s="43">
        <v>48</v>
      </c>
      <c r="B106" s="12" t="s">
        <v>27</v>
      </c>
      <c r="C106" s="12"/>
      <c r="D106" s="12"/>
      <c r="E106" s="12"/>
      <c r="F106" t="s">
        <v>70</v>
      </c>
    </row>
    <row r="107" spans="1:6" ht="12.75">
      <c r="A107" s="43">
        <v>49</v>
      </c>
      <c r="B107" s="12" t="s">
        <v>27</v>
      </c>
      <c r="C107" s="12"/>
      <c r="D107" s="12"/>
      <c r="E107" s="12"/>
      <c r="F107" t="s">
        <v>71</v>
      </c>
    </row>
    <row r="108" spans="1:6" ht="12.75">
      <c r="A108" s="43">
        <v>50</v>
      </c>
      <c r="B108" s="12" t="s">
        <v>27</v>
      </c>
      <c r="C108" s="12"/>
      <c r="D108" s="12"/>
      <c r="E108" s="12"/>
      <c r="F108" t="s">
        <v>72</v>
      </c>
    </row>
    <row r="109" spans="1:6" ht="12.75">
      <c r="A109" s="43">
        <v>51</v>
      </c>
      <c r="B109" s="12" t="s">
        <v>27</v>
      </c>
      <c r="C109" s="12"/>
      <c r="D109" s="12"/>
      <c r="E109" s="12"/>
      <c r="F109" s="34" t="s">
        <v>73</v>
      </c>
    </row>
    <row r="110" spans="1:6" ht="12.75">
      <c r="A110" s="43">
        <v>52</v>
      </c>
      <c r="B110" s="12" t="s">
        <v>27</v>
      </c>
      <c r="C110" s="12"/>
      <c r="D110" s="12"/>
      <c r="E110" s="12"/>
      <c r="F110" t="s">
        <v>74</v>
      </c>
    </row>
    <row r="111" spans="1:6" ht="12.75">
      <c r="A111" s="43">
        <v>53</v>
      </c>
      <c r="B111" s="12" t="s">
        <v>27</v>
      </c>
      <c r="C111" s="12"/>
      <c r="D111" s="12"/>
      <c r="E111" s="12"/>
      <c r="F111" t="s">
        <v>75</v>
      </c>
    </row>
    <row r="112" spans="1:6" ht="12.75">
      <c r="A112" s="43">
        <v>54</v>
      </c>
      <c r="B112" s="12" t="s">
        <v>27</v>
      </c>
      <c r="C112" s="12"/>
      <c r="D112" s="12"/>
      <c r="E112" s="12"/>
      <c r="F112" t="s">
        <v>76</v>
      </c>
    </row>
    <row r="113" spans="1:6" ht="12.75">
      <c r="A113" s="43">
        <v>55</v>
      </c>
      <c r="B113" s="12" t="s">
        <v>27</v>
      </c>
      <c r="C113" s="12"/>
      <c r="D113" s="12"/>
      <c r="E113" s="12"/>
      <c r="F113" t="s">
        <v>77</v>
      </c>
    </row>
    <row r="114" spans="1:6" ht="12.75">
      <c r="A114" s="43">
        <v>56</v>
      </c>
      <c r="B114" s="12" t="s">
        <v>27</v>
      </c>
      <c r="C114" s="12"/>
      <c r="D114" s="12"/>
      <c r="E114" s="12"/>
      <c r="F114" t="s">
        <v>78</v>
      </c>
    </row>
    <row r="115" spans="1:6" ht="12.75">
      <c r="A115" s="43">
        <v>57</v>
      </c>
      <c r="B115" s="12" t="s">
        <v>27</v>
      </c>
      <c r="C115" s="12"/>
      <c r="D115" s="12"/>
      <c r="E115" s="12"/>
      <c r="F115" s="34" t="s">
        <v>79</v>
      </c>
    </row>
    <row r="116" spans="1:6" ht="12.75">
      <c r="A116" s="43">
        <v>58</v>
      </c>
      <c r="B116" s="12" t="s">
        <v>27</v>
      </c>
      <c r="C116" s="12"/>
      <c r="D116" s="12"/>
      <c r="E116" s="12"/>
      <c r="F116" t="s">
        <v>80</v>
      </c>
    </row>
    <row r="117" spans="1:6" ht="12.75">
      <c r="A117" s="43">
        <v>59</v>
      </c>
      <c r="B117" s="12" t="s">
        <v>27</v>
      </c>
      <c r="C117" s="12"/>
      <c r="D117" s="12"/>
      <c r="E117" s="12"/>
      <c r="F117" t="s">
        <v>81</v>
      </c>
    </row>
    <row r="118" spans="1:6" ht="12.75">
      <c r="A118" s="43">
        <v>60</v>
      </c>
      <c r="B118" s="12" t="s">
        <v>27</v>
      </c>
      <c r="C118" s="12"/>
      <c r="D118" s="12"/>
      <c r="E118" s="12"/>
      <c r="F118" t="s">
        <v>82</v>
      </c>
    </row>
    <row r="119" spans="1:6" ht="12.75">
      <c r="A119" s="43">
        <v>61</v>
      </c>
      <c r="B119" s="12"/>
      <c r="C119" s="12"/>
      <c r="D119" s="12"/>
      <c r="E119" s="12" t="s">
        <v>27</v>
      </c>
      <c r="F119" t="s">
        <v>83</v>
      </c>
    </row>
    <row r="120" spans="1:6" ht="12.75">
      <c r="A120" s="43">
        <v>62</v>
      </c>
      <c r="B120" s="12" t="s">
        <v>27</v>
      </c>
      <c r="C120" s="12"/>
      <c r="D120" s="12"/>
      <c r="E120" s="12"/>
      <c r="F120" t="s">
        <v>84</v>
      </c>
    </row>
    <row r="121" spans="1:6" ht="12.75">
      <c r="A121" s="43">
        <v>63</v>
      </c>
      <c r="B121" s="12" t="s">
        <v>27</v>
      </c>
      <c r="C121" s="12"/>
      <c r="D121" s="12"/>
      <c r="E121" s="12"/>
      <c r="F121" t="s">
        <v>85</v>
      </c>
    </row>
    <row r="122" spans="1:6" ht="12.75">
      <c r="A122" s="43">
        <v>64</v>
      </c>
      <c r="B122" s="12"/>
      <c r="C122" s="12"/>
      <c r="D122" s="12" t="s">
        <v>27</v>
      </c>
      <c r="E122" s="12"/>
      <c r="F122" t="s">
        <v>86</v>
      </c>
    </row>
    <row r="123" spans="1:6" ht="12.75">
      <c r="A123" s="43">
        <v>65</v>
      </c>
      <c r="B123" s="12"/>
      <c r="C123" s="12"/>
      <c r="D123" s="12" t="s">
        <v>27</v>
      </c>
      <c r="E123" s="12"/>
      <c r="F123" t="s">
        <v>87</v>
      </c>
    </row>
    <row r="124" spans="1:6" ht="12.75">
      <c r="A124" s="43">
        <v>66</v>
      </c>
      <c r="B124" s="12"/>
      <c r="C124" s="12"/>
      <c r="D124" s="12" t="s">
        <v>27</v>
      </c>
      <c r="E124" s="12"/>
      <c r="F124" s="34" t="s">
        <v>88</v>
      </c>
    </row>
    <row r="125" spans="1:6" ht="12.75">
      <c r="A125" s="43">
        <v>67</v>
      </c>
      <c r="B125" s="12"/>
      <c r="C125" s="12"/>
      <c r="D125" s="12" t="s">
        <v>27</v>
      </c>
      <c r="E125" s="12"/>
      <c r="F125" t="s">
        <v>89</v>
      </c>
    </row>
    <row r="126" spans="1:6" ht="12.75">
      <c r="A126" s="43">
        <v>68</v>
      </c>
      <c r="B126" s="12" t="s">
        <v>27</v>
      </c>
      <c r="C126" s="12"/>
      <c r="D126" s="12"/>
      <c r="E126" s="12"/>
      <c r="F126" t="s">
        <v>90</v>
      </c>
    </row>
    <row r="127" spans="1:6" ht="12.75">
      <c r="A127" s="43">
        <v>69</v>
      </c>
      <c r="B127" s="12" t="s">
        <v>27</v>
      </c>
      <c r="C127" s="12"/>
      <c r="D127" s="12"/>
      <c r="E127" s="12"/>
      <c r="F127" t="s">
        <v>91</v>
      </c>
    </row>
    <row r="128" spans="1:6" ht="12.75">
      <c r="A128" s="43">
        <v>70</v>
      </c>
      <c r="B128" s="12"/>
      <c r="C128" s="12" t="s">
        <v>27</v>
      </c>
      <c r="D128" s="12"/>
      <c r="E128" s="12"/>
      <c r="F128" t="s">
        <v>92</v>
      </c>
    </row>
    <row r="129" spans="1:6" ht="12.75">
      <c r="A129" s="43">
        <v>71</v>
      </c>
      <c r="B129" s="12" t="s">
        <v>27</v>
      </c>
      <c r="C129" s="12"/>
      <c r="D129" s="12"/>
      <c r="E129" s="12"/>
      <c r="F129" s="34" t="s">
        <v>93</v>
      </c>
    </row>
    <row r="130" spans="1:6" ht="12.75">
      <c r="A130" s="43">
        <v>72</v>
      </c>
      <c r="B130" s="12" t="s">
        <v>27</v>
      </c>
      <c r="C130" s="12"/>
      <c r="D130" s="12"/>
      <c r="E130" s="12"/>
      <c r="F130" s="34" t="s">
        <v>94</v>
      </c>
    </row>
    <row r="131" spans="1:6" ht="12.75">
      <c r="A131" s="43">
        <v>73</v>
      </c>
      <c r="B131" s="12"/>
      <c r="C131" s="12"/>
      <c r="D131" s="12" t="s">
        <v>27</v>
      </c>
      <c r="E131" s="12"/>
      <c r="F131" t="s">
        <v>95</v>
      </c>
    </row>
    <row r="132" spans="1:6" ht="12.75">
      <c r="A132" s="43">
        <v>74</v>
      </c>
      <c r="B132" s="12" t="s">
        <v>27</v>
      </c>
      <c r="C132" s="12"/>
      <c r="D132" s="12"/>
      <c r="E132" s="12"/>
      <c r="F132" t="s">
        <v>96</v>
      </c>
    </row>
    <row r="133" spans="1:6" ht="12.75">
      <c r="A133" s="43">
        <v>75</v>
      </c>
      <c r="B133" s="12"/>
      <c r="C133" s="12"/>
      <c r="D133" s="12" t="s">
        <v>27</v>
      </c>
      <c r="E133" s="12"/>
      <c r="F133" t="s">
        <v>97</v>
      </c>
    </row>
    <row r="134" spans="1:6" ht="12.75">
      <c r="A134" s="43">
        <v>76</v>
      </c>
      <c r="B134" s="12" t="s">
        <v>27</v>
      </c>
      <c r="C134" s="12"/>
      <c r="D134" s="12"/>
      <c r="E134" s="12"/>
      <c r="F134" s="34" t="s">
        <v>395</v>
      </c>
    </row>
    <row r="135" spans="1:6" ht="12.75">
      <c r="A135" s="43">
        <v>77</v>
      </c>
      <c r="B135" s="12"/>
      <c r="C135" s="12"/>
      <c r="D135" s="12" t="s">
        <v>27</v>
      </c>
      <c r="E135" s="12"/>
      <c r="F135" t="s">
        <v>98</v>
      </c>
    </row>
    <row r="136" spans="1:6" ht="12.75">
      <c r="A136" s="43">
        <v>78</v>
      </c>
      <c r="B136" s="12" t="s">
        <v>27</v>
      </c>
      <c r="C136" s="12"/>
      <c r="D136" s="12"/>
      <c r="E136" s="12"/>
      <c r="F136" s="34" t="s">
        <v>396</v>
      </c>
    </row>
    <row r="137" spans="1:6" ht="12.75">
      <c r="A137" s="43">
        <v>79</v>
      </c>
      <c r="B137" s="12"/>
      <c r="C137" s="12"/>
      <c r="D137" s="12" t="s">
        <v>27</v>
      </c>
      <c r="E137" s="12"/>
      <c r="F137" t="s">
        <v>99</v>
      </c>
    </row>
    <row r="138" spans="1:6" ht="12.75">
      <c r="A138" s="43">
        <v>80</v>
      </c>
      <c r="B138" s="12"/>
      <c r="C138" s="12"/>
      <c r="D138" s="12"/>
      <c r="E138" s="12" t="s">
        <v>27</v>
      </c>
      <c r="F138" s="34" t="s">
        <v>397</v>
      </c>
    </row>
    <row r="139" spans="1:6" ht="12.75">
      <c r="A139" s="43">
        <v>81</v>
      </c>
      <c r="B139" s="12"/>
      <c r="C139" s="12"/>
      <c r="D139" s="12"/>
      <c r="E139" s="12" t="s">
        <v>27</v>
      </c>
      <c r="F139" s="34" t="s">
        <v>100</v>
      </c>
    </row>
    <row r="140" spans="1:6" ht="12.75">
      <c r="A140" s="43">
        <v>82</v>
      </c>
      <c r="B140" s="12"/>
      <c r="C140" s="12"/>
      <c r="D140" s="12" t="s">
        <v>27</v>
      </c>
      <c r="E140" s="12"/>
      <c r="F140" s="34" t="s">
        <v>398</v>
      </c>
    </row>
    <row r="141" spans="1:6" ht="12.75">
      <c r="A141" s="43">
        <v>83</v>
      </c>
      <c r="B141" s="12"/>
      <c r="C141" s="12" t="s">
        <v>27</v>
      </c>
      <c r="D141" s="12"/>
      <c r="E141" s="12"/>
      <c r="F141" t="s">
        <v>101</v>
      </c>
    </row>
    <row r="142" spans="1:6" ht="12.75">
      <c r="A142" s="43">
        <v>84</v>
      </c>
      <c r="B142" s="12"/>
      <c r="C142" s="12"/>
      <c r="D142" s="12"/>
      <c r="E142" s="12" t="s">
        <v>27</v>
      </c>
      <c r="F142" t="s">
        <v>102</v>
      </c>
    </row>
    <row r="143" spans="1:6" ht="12.75">
      <c r="A143" s="43">
        <v>85</v>
      </c>
      <c r="B143" s="12"/>
      <c r="C143" s="12"/>
      <c r="D143" s="12" t="s">
        <v>27</v>
      </c>
      <c r="E143" s="12"/>
      <c r="F143" t="s">
        <v>103</v>
      </c>
    </row>
    <row r="144" spans="1:6" ht="12.75">
      <c r="A144" s="43">
        <v>86</v>
      </c>
      <c r="B144" s="12"/>
      <c r="C144" s="12"/>
      <c r="D144" s="12" t="s">
        <v>27</v>
      </c>
      <c r="E144" s="12"/>
      <c r="F144" t="s">
        <v>104</v>
      </c>
    </row>
    <row r="145" spans="1:6" ht="12.75">
      <c r="A145" s="43">
        <v>87</v>
      </c>
      <c r="B145" s="12"/>
      <c r="C145" s="12"/>
      <c r="D145" s="12" t="s">
        <v>27</v>
      </c>
      <c r="E145" s="12"/>
      <c r="F145" t="s">
        <v>105</v>
      </c>
    </row>
    <row r="146" spans="1:6" ht="12.75">
      <c r="A146" s="43">
        <v>88</v>
      </c>
      <c r="B146" s="12"/>
      <c r="C146" s="12"/>
      <c r="D146" s="12" t="s">
        <v>27</v>
      </c>
      <c r="E146" s="12"/>
      <c r="F146" t="s">
        <v>106</v>
      </c>
    </row>
    <row r="147" spans="1:6" ht="12.75">
      <c r="A147" s="43">
        <v>89</v>
      </c>
      <c r="B147" s="12"/>
      <c r="C147" s="12"/>
      <c r="D147" s="12"/>
      <c r="E147" s="12" t="s">
        <v>27</v>
      </c>
      <c r="F147" s="34" t="s">
        <v>399</v>
      </c>
    </row>
    <row r="148" spans="1:6" ht="12.75">
      <c r="A148" s="43">
        <v>90</v>
      </c>
      <c r="B148" s="12"/>
      <c r="C148" s="12"/>
      <c r="D148" s="12" t="s">
        <v>27</v>
      </c>
      <c r="E148" s="12"/>
      <c r="F148" t="s">
        <v>107</v>
      </c>
    </row>
    <row r="149" spans="1:6" ht="12.75">
      <c r="A149" s="43">
        <v>91</v>
      </c>
      <c r="B149" s="12"/>
      <c r="C149" s="12"/>
      <c r="D149" s="12"/>
      <c r="E149" s="12" t="s">
        <v>27</v>
      </c>
      <c r="F149" s="34" t="s">
        <v>400</v>
      </c>
    </row>
    <row r="150" spans="1:6" ht="12.75">
      <c r="A150" s="43">
        <v>92</v>
      </c>
      <c r="B150" s="12"/>
      <c r="C150" s="12"/>
      <c r="D150" s="12" t="s">
        <v>27</v>
      </c>
      <c r="E150" s="12"/>
      <c r="F150" t="s">
        <v>108</v>
      </c>
    </row>
    <row r="151" spans="1:6" ht="12.75">
      <c r="A151" s="43">
        <v>93</v>
      </c>
      <c r="B151" s="12"/>
      <c r="C151" s="12"/>
      <c r="D151" s="12"/>
      <c r="E151" s="12" t="s">
        <v>27</v>
      </c>
      <c r="F151" t="s">
        <v>109</v>
      </c>
    </row>
    <row r="152" spans="1:6" ht="12.75">
      <c r="A152" s="43">
        <v>94</v>
      </c>
      <c r="B152" s="12"/>
      <c r="C152" s="12" t="s">
        <v>27</v>
      </c>
      <c r="D152" s="12"/>
      <c r="E152" s="12"/>
      <c r="F152" t="s">
        <v>110</v>
      </c>
    </row>
    <row r="153" spans="1:6" ht="12.75">
      <c r="A153" s="43">
        <v>95</v>
      </c>
      <c r="B153" s="12"/>
      <c r="C153" s="12"/>
      <c r="D153" s="12"/>
      <c r="E153" s="12" t="s">
        <v>27</v>
      </c>
      <c r="F153" t="s">
        <v>111</v>
      </c>
    </row>
    <row r="154" spans="1:6" ht="12.75">
      <c r="A154" s="43">
        <v>96</v>
      </c>
      <c r="B154" s="12"/>
      <c r="C154" s="12" t="s">
        <v>27</v>
      </c>
      <c r="D154" s="12"/>
      <c r="E154" s="12"/>
      <c r="F154" s="39" t="s">
        <v>112</v>
      </c>
    </row>
  </sheetData>
  <sheetProtection/>
  <mergeCells count="56">
    <mergeCell ref="A47:B47"/>
    <mergeCell ref="A54:F54"/>
    <mergeCell ref="A51:B51"/>
    <mergeCell ref="A24:I24"/>
    <mergeCell ref="A26:B26"/>
    <mergeCell ref="A28:B28"/>
    <mergeCell ref="A30:B30"/>
    <mergeCell ref="A32:B32"/>
    <mergeCell ref="A2:I2"/>
    <mergeCell ref="A12:B12"/>
    <mergeCell ref="A49:I49"/>
    <mergeCell ref="A14:I14"/>
    <mergeCell ref="A43:B43"/>
    <mergeCell ref="A45:B45"/>
    <mergeCell ref="A42:B42"/>
    <mergeCell ref="A40:B40"/>
    <mergeCell ref="A16:B16"/>
    <mergeCell ref="A34:I34"/>
    <mergeCell ref="A44:I44"/>
    <mergeCell ref="A46:B46"/>
    <mergeCell ref="A38:B38"/>
    <mergeCell ref="A18:B18"/>
    <mergeCell ref="A20:B20"/>
    <mergeCell ref="A22:B22"/>
    <mergeCell ref="A1:I1"/>
    <mergeCell ref="A37:B37"/>
    <mergeCell ref="A39:I39"/>
    <mergeCell ref="A4:I4"/>
    <mergeCell ref="A6:B6"/>
    <mergeCell ref="A8:B8"/>
    <mergeCell ref="A10:B10"/>
    <mergeCell ref="A19:I19"/>
    <mergeCell ref="A13:B13"/>
    <mergeCell ref="A15:B15"/>
    <mergeCell ref="A17:B17"/>
    <mergeCell ref="A7:B7"/>
    <mergeCell ref="A9:I9"/>
    <mergeCell ref="A3:B3"/>
    <mergeCell ref="A5:B5"/>
    <mergeCell ref="A11:B11"/>
    <mergeCell ref="A56:F56"/>
    <mergeCell ref="A21:B21"/>
    <mergeCell ref="A23:B23"/>
    <mergeCell ref="A25:B25"/>
    <mergeCell ref="A27:B27"/>
    <mergeCell ref="A29:I29"/>
    <mergeCell ref="A31:B31"/>
    <mergeCell ref="A33:B33"/>
    <mergeCell ref="A48:B48"/>
    <mergeCell ref="A50:B50"/>
    <mergeCell ref="A52:B52"/>
    <mergeCell ref="A35:B35"/>
    <mergeCell ref="A41:B41"/>
    <mergeCell ref="A36:B36"/>
    <mergeCell ref="A53:B53"/>
    <mergeCell ref="A55:F55"/>
  </mergeCell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M99"/>
  <sheetViews>
    <sheetView zoomScalePageLayoutView="0" workbookViewId="0" topLeftCell="A1">
      <selection activeCell="A18" sqref="A18:I18"/>
    </sheetView>
  </sheetViews>
  <sheetFormatPr defaultColWidth="9.140625" defaultRowHeight="12.75"/>
  <cols>
    <col min="1" max="1" width="10.7109375" style="0" customWidth="1"/>
    <col min="2" max="2" width="24.8515625" style="0" customWidth="1"/>
    <col min="3" max="3" width="10.8515625" style="0" customWidth="1"/>
    <col min="4" max="4" width="10.28125" style="0" customWidth="1"/>
    <col min="5" max="5" width="9.421875" style="0" customWidth="1"/>
    <col min="6" max="6" width="9.28125" style="0" customWidth="1"/>
    <col min="7" max="7" width="8.8515625" style="0" customWidth="1"/>
    <col min="8" max="8" width="9.28125" style="0" customWidth="1"/>
    <col min="9" max="9" width="10.8515625" style="0" customWidth="1"/>
    <col min="10" max="10" width="4.57421875" style="0" customWidth="1"/>
    <col min="11" max="11" width="23.140625" style="0" customWidth="1"/>
    <col min="12" max="12" width="14.00390625" style="0" customWidth="1"/>
    <col min="13" max="13" width="15.57421875" style="0" customWidth="1"/>
  </cols>
  <sheetData>
    <row r="1" spans="1:13" ht="66" customHeight="1">
      <c r="A1" s="51" t="s">
        <v>0</v>
      </c>
      <c r="B1" s="51" t="s">
        <v>0</v>
      </c>
      <c r="C1" s="51" t="s">
        <v>0</v>
      </c>
      <c r="D1" s="51" t="s">
        <v>0</v>
      </c>
      <c r="E1" s="51" t="s">
        <v>0</v>
      </c>
      <c r="F1" s="51" t="s">
        <v>0</v>
      </c>
      <c r="G1" s="51"/>
      <c r="H1" s="51"/>
      <c r="I1" s="51" t="s">
        <v>0</v>
      </c>
      <c r="L1" s="37" t="s">
        <v>376</v>
      </c>
      <c r="M1" s="37" t="s">
        <v>377</v>
      </c>
    </row>
    <row r="2" spans="1:13" ht="24.75" customHeight="1">
      <c r="A2" s="53" t="s">
        <v>389</v>
      </c>
      <c r="B2" s="53" t="s">
        <v>113</v>
      </c>
      <c r="C2" s="53" t="s">
        <v>113</v>
      </c>
      <c r="D2" s="53" t="s">
        <v>113</v>
      </c>
      <c r="E2" s="53" t="s">
        <v>113</v>
      </c>
      <c r="F2" s="53" t="s">
        <v>113</v>
      </c>
      <c r="G2" s="53"/>
      <c r="H2" s="53"/>
      <c r="I2" s="53" t="s">
        <v>113</v>
      </c>
      <c r="K2" s="36" t="s">
        <v>114</v>
      </c>
      <c r="L2" s="31">
        <f>I8+I9</f>
        <v>0.04993065187239945</v>
      </c>
      <c r="M2" s="31">
        <f>I5+I6</f>
        <v>0.697642163661581</v>
      </c>
    </row>
    <row r="3" spans="1:13" ht="30" customHeight="1">
      <c r="A3" s="2"/>
      <c r="B3" s="2"/>
      <c r="C3" s="1" t="s">
        <v>4</v>
      </c>
      <c r="D3" s="1" t="s">
        <v>5</v>
      </c>
      <c r="E3" s="1" t="s">
        <v>6</v>
      </c>
      <c r="F3" s="1" t="s">
        <v>7</v>
      </c>
      <c r="G3" s="15" t="s">
        <v>367</v>
      </c>
      <c r="H3" s="23" t="s">
        <v>372</v>
      </c>
      <c r="I3" s="3" t="s">
        <v>373</v>
      </c>
      <c r="K3" s="36" t="s">
        <v>120</v>
      </c>
      <c r="L3" s="31">
        <f>I15+I16</f>
        <v>0.15620641562064155</v>
      </c>
      <c r="M3" s="31">
        <f>I12+I13</f>
        <v>0.47280334728033474</v>
      </c>
    </row>
    <row r="4" spans="1:13" ht="12.75">
      <c r="A4" s="49" t="s">
        <v>114</v>
      </c>
      <c r="B4" s="49" t="s">
        <v>114</v>
      </c>
      <c r="C4" s="49" t="s">
        <v>114</v>
      </c>
      <c r="D4" s="49" t="s">
        <v>114</v>
      </c>
      <c r="E4" s="49" t="s">
        <v>114</v>
      </c>
      <c r="F4" s="49" t="s">
        <v>114</v>
      </c>
      <c r="G4" s="49"/>
      <c r="H4" s="49"/>
      <c r="I4" s="49" t="s">
        <v>114</v>
      </c>
      <c r="K4" s="36" t="s">
        <v>121</v>
      </c>
      <c r="L4" s="31">
        <f>I22+I23</f>
        <v>0.213986013986014</v>
      </c>
      <c r="M4" s="31">
        <f>I19+I20</f>
        <v>0.3832167832167832</v>
      </c>
    </row>
    <row r="5" spans="1:13" ht="12.75">
      <c r="A5" s="4" t="s">
        <v>115</v>
      </c>
      <c r="B5" s="4"/>
      <c r="C5" s="5">
        <v>99</v>
      </c>
      <c r="D5" s="5">
        <v>23</v>
      </c>
      <c r="E5" s="5">
        <v>46</v>
      </c>
      <c r="F5" s="5">
        <v>16</v>
      </c>
      <c r="G5" s="5">
        <v>8</v>
      </c>
      <c r="H5" s="5">
        <f>SUM(C5:G5)</f>
        <v>192</v>
      </c>
      <c r="I5" s="28">
        <f>H5/$H$10</f>
        <v>0.26629680998613037</v>
      </c>
      <c r="K5" s="36" t="s">
        <v>122</v>
      </c>
      <c r="L5" s="31">
        <f>I29+I30</f>
        <v>0.34837799717912554</v>
      </c>
      <c r="M5" s="31">
        <f>I26+I27</f>
        <v>0.17630465444287727</v>
      </c>
    </row>
    <row r="6" spans="1:9" ht="12.75">
      <c r="A6" s="4" t="s">
        <v>116</v>
      </c>
      <c r="B6" s="4"/>
      <c r="C6" s="5">
        <v>173</v>
      </c>
      <c r="D6" s="5">
        <v>47</v>
      </c>
      <c r="E6" s="5">
        <v>38</v>
      </c>
      <c r="F6" s="5">
        <v>41</v>
      </c>
      <c r="G6" s="5">
        <v>12</v>
      </c>
      <c r="H6" s="5">
        <f>SUM(C6:G6)</f>
        <v>311</v>
      </c>
      <c r="I6" s="28">
        <f>H6/$H$10</f>
        <v>0.43134535367545074</v>
      </c>
    </row>
    <row r="7" spans="1:9" ht="12.75">
      <c r="A7" s="4" t="s">
        <v>117</v>
      </c>
      <c r="B7" s="4"/>
      <c r="C7" s="5">
        <v>123</v>
      </c>
      <c r="D7" s="5">
        <v>26</v>
      </c>
      <c r="E7" s="5">
        <v>13</v>
      </c>
      <c r="F7" s="5">
        <v>12</v>
      </c>
      <c r="G7" s="5">
        <v>8</v>
      </c>
      <c r="H7" s="5">
        <f>SUM(C7:G7)</f>
        <v>182</v>
      </c>
      <c r="I7" s="28">
        <f>H7/$H$10</f>
        <v>0.2524271844660194</v>
      </c>
    </row>
    <row r="8" spans="1:9" ht="12.75">
      <c r="A8" s="4" t="s">
        <v>118</v>
      </c>
      <c r="B8" s="4"/>
      <c r="C8" s="5">
        <v>23</v>
      </c>
      <c r="D8" s="5">
        <v>1</v>
      </c>
      <c r="E8" s="5">
        <v>1</v>
      </c>
      <c r="F8" s="5">
        <v>2</v>
      </c>
      <c r="G8" s="5">
        <v>2</v>
      </c>
      <c r="H8" s="5">
        <f>SUM(C8:G8)</f>
        <v>29</v>
      </c>
      <c r="I8" s="28">
        <f>H8/$H$10</f>
        <v>0.04022191400832178</v>
      </c>
    </row>
    <row r="9" spans="1:9" ht="12.75">
      <c r="A9" s="4" t="s">
        <v>119</v>
      </c>
      <c r="B9" s="4"/>
      <c r="C9" s="5">
        <v>3</v>
      </c>
      <c r="D9" s="5">
        <v>2</v>
      </c>
      <c r="E9" s="5">
        <v>0</v>
      </c>
      <c r="F9" s="5">
        <v>0</v>
      </c>
      <c r="G9" s="5">
        <v>2</v>
      </c>
      <c r="H9" s="5">
        <f>SUM(C9:G9)</f>
        <v>7</v>
      </c>
      <c r="I9" s="28">
        <f>H9/$H$10</f>
        <v>0.009708737864077669</v>
      </c>
    </row>
    <row r="10" spans="1:9" ht="12.75">
      <c r="A10" s="48"/>
      <c r="B10" s="57"/>
      <c r="C10" s="6">
        <v>421</v>
      </c>
      <c r="D10" s="6">
        <v>99</v>
      </c>
      <c r="E10" s="6">
        <v>98</v>
      </c>
      <c r="F10" s="6">
        <v>71</v>
      </c>
      <c r="G10" s="24">
        <v>32</v>
      </c>
      <c r="H10" s="32">
        <f>SUM(C10:G10)</f>
        <v>721</v>
      </c>
      <c r="I10" s="7"/>
    </row>
    <row r="11" spans="1:9" ht="12.75">
      <c r="A11" s="49" t="s">
        <v>120</v>
      </c>
      <c r="B11" s="49" t="s">
        <v>120</v>
      </c>
      <c r="C11" s="49" t="s">
        <v>120</v>
      </c>
      <c r="D11" s="49" t="s">
        <v>120</v>
      </c>
      <c r="E11" s="49" t="s">
        <v>120</v>
      </c>
      <c r="F11" s="49" t="s">
        <v>120</v>
      </c>
      <c r="G11" s="49"/>
      <c r="H11" s="49"/>
      <c r="I11" s="49" t="s">
        <v>120</v>
      </c>
    </row>
    <row r="12" spans="1:9" ht="12.75">
      <c r="A12" s="4" t="s">
        <v>115</v>
      </c>
      <c r="B12" s="4" t="s">
        <v>115</v>
      </c>
      <c r="C12" s="5">
        <v>22</v>
      </c>
      <c r="D12" s="5">
        <v>5</v>
      </c>
      <c r="E12" s="5">
        <v>39</v>
      </c>
      <c r="F12" s="5">
        <v>9</v>
      </c>
      <c r="G12" s="5">
        <v>3</v>
      </c>
      <c r="H12" s="5">
        <f>SUM(C12:G12)</f>
        <v>78</v>
      </c>
      <c r="I12" s="28">
        <f>H12/$H$17</f>
        <v>0.1087866108786611</v>
      </c>
    </row>
    <row r="13" spans="1:9" ht="12.75">
      <c r="A13" s="4" t="s">
        <v>116</v>
      </c>
      <c r="B13" s="4"/>
      <c r="C13" s="5">
        <v>131</v>
      </c>
      <c r="D13" s="5">
        <v>36</v>
      </c>
      <c r="E13" s="5">
        <v>43</v>
      </c>
      <c r="F13" s="5">
        <v>41</v>
      </c>
      <c r="G13" s="5">
        <v>10</v>
      </c>
      <c r="H13" s="5">
        <f>SUM(C13:G13)</f>
        <v>261</v>
      </c>
      <c r="I13" s="28">
        <f>H13/$H$17</f>
        <v>0.36401673640167365</v>
      </c>
    </row>
    <row r="14" spans="1:9" ht="12.75">
      <c r="A14" s="4" t="s">
        <v>117</v>
      </c>
      <c r="B14" s="4"/>
      <c r="C14" s="5">
        <v>190</v>
      </c>
      <c r="D14" s="5">
        <v>37</v>
      </c>
      <c r="E14" s="5">
        <v>13</v>
      </c>
      <c r="F14" s="5">
        <v>14</v>
      </c>
      <c r="G14" s="5">
        <v>12</v>
      </c>
      <c r="H14" s="5">
        <f>SUM(C14:G14)</f>
        <v>266</v>
      </c>
      <c r="I14" s="28">
        <f>H14/$H$17</f>
        <v>0.37099023709902373</v>
      </c>
    </row>
    <row r="15" spans="1:9" ht="12.75">
      <c r="A15" s="4" t="s">
        <v>118</v>
      </c>
      <c r="B15" s="4"/>
      <c r="C15" s="5">
        <v>72</v>
      </c>
      <c r="D15" s="5">
        <v>15</v>
      </c>
      <c r="E15" s="5">
        <v>2</v>
      </c>
      <c r="F15" s="5">
        <v>5</v>
      </c>
      <c r="G15" s="5">
        <v>6</v>
      </c>
      <c r="H15" s="5">
        <f>SUM(C15:G15)</f>
        <v>100</v>
      </c>
      <c r="I15" s="28">
        <f>H15/$H$17</f>
        <v>0.1394700139470014</v>
      </c>
    </row>
    <row r="16" spans="1:9" ht="12.75">
      <c r="A16" s="4" t="s">
        <v>119</v>
      </c>
      <c r="B16" s="4"/>
      <c r="C16" s="5">
        <v>5</v>
      </c>
      <c r="D16" s="5">
        <v>6</v>
      </c>
      <c r="E16" s="5">
        <v>0</v>
      </c>
      <c r="F16" s="5">
        <v>0</v>
      </c>
      <c r="G16" s="5">
        <v>1</v>
      </c>
      <c r="H16" s="5">
        <f>SUM(C16:G16)</f>
        <v>12</v>
      </c>
      <c r="I16" s="28">
        <f>H16/$H$17</f>
        <v>0.016736401673640166</v>
      </c>
    </row>
    <row r="17" spans="1:9" ht="12.75">
      <c r="A17" s="48"/>
      <c r="B17" s="57"/>
      <c r="C17" s="6">
        <v>420</v>
      </c>
      <c r="D17" s="6">
        <v>99</v>
      </c>
      <c r="E17" s="6">
        <v>97</v>
      </c>
      <c r="F17" s="6">
        <v>69</v>
      </c>
      <c r="G17" s="24">
        <v>32</v>
      </c>
      <c r="H17" s="32">
        <f>SUM(C17:G17)</f>
        <v>717</v>
      </c>
      <c r="I17" s="7"/>
    </row>
    <row r="18" spans="1:9" ht="12.75">
      <c r="A18" s="49" t="s">
        <v>121</v>
      </c>
      <c r="B18" s="49" t="s">
        <v>121</v>
      </c>
      <c r="C18" s="49" t="s">
        <v>121</v>
      </c>
      <c r="D18" s="49" t="s">
        <v>121</v>
      </c>
      <c r="E18" s="49" t="s">
        <v>121</v>
      </c>
      <c r="F18" s="49" t="s">
        <v>121</v>
      </c>
      <c r="G18" s="49"/>
      <c r="H18" s="49"/>
      <c r="I18" s="49" t="s">
        <v>121</v>
      </c>
    </row>
    <row r="19" spans="1:9" ht="12.75">
      <c r="A19" s="47" t="s">
        <v>115</v>
      </c>
      <c r="B19" s="47"/>
      <c r="C19" s="5">
        <v>20</v>
      </c>
      <c r="D19" s="5">
        <v>1</v>
      </c>
      <c r="E19" s="5">
        <v>51</v>
      </c>
      <c r="F19" s="5">
        <v>6</v>
      </c>
      <c r="G19" s="5">
        <v>2</v>
      </c>
      <c r="H19" s="5">
        <f>SUM(C19:G19)</f>
        <v>80</v>
      </c>
      <c r="I19" s="28">
        <f>H19/$H$24</f>
        <v>0.11188811188811189</v>
      </c>
    </row>
    <row r="20" spans="1:9" ht="12.75">
      <c r="A20" s="47" t="s">
        <v>116</v>
      </c>
      <c r="B20" s="47"/>
      <c r="C20" s="5">
        <v>83</v>
      </c>
      <c r="D20" s="5">
        <v>34</v>
      </c>
      <c r="E20" s="5">
        <v>37</v>
      </c>
      <c r="F20" s="5">
        <v>32</v>
      </c>
      <c r="G20" s="5">
        <v>8</v>
      </c>
      <c r="H20" s="5">
        <f>SUM(C20:G20)</f>
        <v>194</v>
      </c>
      <c r="I20" s="28">
        <f>H20/$H$24</f>
        <v>0.27132867132867133</v>
      </c>
    </row>
    <row r="21" spans="1:9" ht="12.75">
      <c r="A21" s="47" t="s">
        <v>117</v>
      </c>
      <c r="B21" s="47"/>
      <c r="C21" s="5">
        <v>202</v>
      </c>
      <c r="D21" s="5">
        <v>43</v>
      </c>
      <c r="E21" s="5">
        <v>6</v>
      </c>
      <c r="F21" s="5">
        <v>27</v>
      </c>
      <c r="G21" s="5">
        <v>10</v>
      </c>
      <c r="H21" s="5">
        <f>SUM(C21:G21)</f>
        <v>288</v>
      </c>
      <c r="I21" s="28">
        <f>H21/$H$24</f>
        <v>0.4027972027972028</v>
      </c>
    </row>
    <row r="22" spans="1:9" ht="12.75">
      <c r="A22" s="47" t="s">
        <v>118</v>
      </c>
      <c r="B22" s="47"/>
      <c r="C22" s="5">
        <v>108</v>
      </c>
      <c r="D22" s="5">
        <v>15</v>
      </c>
      <c r="E22" s="5">
        <v>2</v>
      </c>
      <c r="F22" s="5">
        <v>4</v>
      </c>
      <c r="G22" s="5">
        <v>10</v>
      </c>
      <c r="H22" s="5">
        <f>SUM(C22:G22)</f>
        <v>139</v>
      </c>
      <c r="I22" s="28">
        <f>H22/$H$24</f>
        <v>0.1944055944055944</v>
      </c>
    </row>
    <row r="23" spans="1:9" ht="12.75">
      <c r="A23" s="47" t="s">
        <v>119</v>
      </c>
      <c r="B23" s="47"/>
      <c r="C23" s="5">
        <v>6</v>
      </c>
      <c r="D23" s="5">
        <v>5</v>
      </c>
      <c r="E23" s="5">
        <v>1</v>
      </c>
      <c r="F23" s="5">
        <v>0</v>
      </c>
      <c r="G23" s="5">
        <v>2</v>
      </c>
      <c r="H23" s="5">
        <f>SUM(C23:G23)</f>
        <v>14</v>
      </c>
      <c r="I23" s="28">
        <f>H23/$H$24</f>
        <v>0.019580419580419582</v>
      </c>
    </row>
    <row r="24" spans="1:9" ht="12.75">
      <c r="A24" s="48"/>
      <c r="B24" s="57"/>
      <c r="C24" s="6">
        <v>419</v>
      </c>
      <c r="D24" s="6">
        <v>98</v>
      </c>
      <c r="E24" s="6">
        <v>97</v>
      </c>
      <c r="F24" s="6">
        <v>69</v>
      </c>
      <c r="G24" s="24">
        <v>32</v>
      </c>
      <c r="H24" s="32">
        <f>SUM(C24:G24)</f>
        <v>715</v>
      </c>
      <c r="I24" s="7"/>
    </row>
    <row r="25" spans="1:9" ht="12.75">
      <c r="A25" s="49" t="s">
        <v>122</v>
      </c>
      <c r="B25" s="49" t="s">
        <v>122</v>
      </c>
      <c r="C25" s="49" t="s">
        <v>122</v>
      </c>
      <c r="D25" s="49" t="s">
        <v>122</v>
      </c>
      <c r="E25" s="49" t="s">
        <v>122</v>
      </c>
      <c r="F25" s="49" t="s">
        <v>122</v>
      </c>
      <c r="G25" s="49"/>
      <c r="H25" s="49"/>
      <c r="I25" s="49" t="s">
        <v>122</v>
      </c>
    </row>
    <row r="26" spans="1:9" ht="12.75">
      <c r="A26" s="47" t="s">
        <v>115</v>
      </c>
      <c r="B26" s="47"/>
      <c r="C26" s="5">
        <v>10</v>
      </c>
      <c r="D26" s="5">
        <v>1</v>
      </c>
      <c r="E26" s="5">
        <v>4</v>
      </c>
      <c r="F26" s="5">
        <v>2</v>
      </c>
      <c r="G26" s="5">
        <v>1</v>
      </c>
      <c r="H26" s="5">
        <f>SUM(C26:G26)</f>
        <v>18</v>
      </c>
      <c r="I26" s="28">
        <f>H26/H31</f>
        <v>0.02538787023977433</v>
      </c>
    </row>
    <row r="27" spans="1:9" ht="12.75">
      <c r="A27" s="47" t="s">
        <v>116</v>
      </c>
      <c r="B27" s="47"/>
      <c r="C27" s="5">
        <v>54</v>
      </c>
      <c r="D27" s="5">
        <v>19</v>
      </c>
      <c r="E27" s="5">
        <v>18</v>
      </c>
      <c r="F27" s="5">
        <v>12</v>
      </c>
      <c r="G27" s="5">
        <v>4</v>
      </c>
      <c r="H27" s="5">
        <f>SUM(C27:G27)</f>
        <v>107</v>
      </c>
      <c r="I27" s="28">
        <f>H27/$H$31</f>
        <v>0.15091678420310295</v>
      </c>
    </row>
    <row r="28" spans="1:9" ht="12.75">
      <c r="A28" s="47" t="s">
        <v>117</v>
      </c>
      <c r="B28" s="47"/>
      <c r="C28" s="5">
        <v>206</v>
      </c>
      <c r="D28" s="5">
        <v>44</v>
      </c>
      <c r="E28" s="5">
        <v>38</v>
      </c>
      <c r="F28" s="5">
        <v>36</v>
      </c>
      <c r="G28" s="5">
        <v>13</v>
      </c>
      <c r="H28" s="5">
        <f>SUM(C28:G28)</f>
        <v>337</v>
      </c>
      <c r="I28" s="28">
        <f>H28/$H$31</f>
        <v>0.47531734837799716</v>
      </c>
    </row>
    <row r="29" spans="1:9" ht="12.75">
      <c r="A29" s="47" t="s">
        <v>118</v>
      </c>
      <c r="B29" s="47"/>
      <c r="C29" s="5">
        <v>114</v>
      </c>
      <c r="D29" s="5">
        <v>18</v>
      </c>
      <c r="E29" s="5">
        <v>27</v>
      </c>
      <c r="F29" s="5">
        <v>14</v>
      </c>
      <c r="G29" s="5">
        <v>10</v>
      </c>
      <c r="H29" s="5">
        <f>SUM(C29:G29)</f>
        <v>183</v>
      </c>
      <c r="I29" s="28">
        <f>H29/$H$31</f>
        <v>0.25811001410437234</v>
      </c>
    </row>
    <row r="30" spans="1:9" ht="12.75">
      <c r="A30" s="47" t="s">
        <v>119</v>
      </c>
      <c r="B30" s="47"/>
      <c r="C30" s="5">
        <v>33</v>
      </c>
      <c r="D30" s="5">
        <v>14</v>
      </c>
      <c r="E30" s="5">
        <v>10</v>
      </c>
      <c r="F30" s="5">
        <v>4</v>
      </c>
      <c r="G30" s="5">
        <v>3</v>
      </c>
      <c r="H30" s="5">
        <f>SUM(C30:G30)</f>
        <v>64</v>
      </c>
      <c r="I30" s="28">
        <f>H30/$H$31</f>
        <v>0.09026798307475317</v>
      </c>
    </row>
    <row r="31" spans="1:9" ht="12.75">
      <c r="A31" s="48"/>
      <c r="B31" s="57"/>
      <c r="C31" s="6">
        <v>417</v>
      </c>
      <c r="D31" s="6">
        <v>96</v>
      </c>
      <c r="E31" s="6">
        <v>97</v>
      </c>
      <c r="F31" s="6">
        <v>68</v>
      </c>
      <c r="G31" s="24">
        <v>31</v>
      </c>
      <c r="H31" s="32">
        <f>SUM(C31:G31)</f>
        <v>709</v>
      </c>
      <c r="I31" s="7"/>
    </row>
    <row r="32" spans="1:9" ht="12.75">
      <c r="A32" s="54" t="s">
        <v>123</v>
      </c>
      <c r="B32" s="54" t="s">
        <v>123</v>
      </c>
      <c r="C32" s="54" t="s">
        <v>123</v>
      </c>
      <c r="D32" s="54" t="s">
        <v>123</v>
      </c>
      <c r="E32" s="54" t="s">
        <v>123</v>
      </c>
      <c r="F32" s="55">
        <v>63</v>
      </c>
      <c r="G32" s="13"/>
      <c r="H32" s="21"/>
      <c r="I32" s="8"/>
    </row>
    <row r="33" spans="1:9" ht="12.75">
      <c r="A33" s="50" t="s">
        <v>23</v>
      </c>
      <c r="B33" s="50" t="s">
        <v>23</v>
      </c>
      <c r="C33" s="50" t="s">
        <v>23</v>
      </c>
      <c r="D33" s="50" t="s">
        <v>23</v>
      </c>
      <c r="E33" s="50" t="s">
        <v>23</v>
      </c>
      <c r="F33" s="50">
        <v>689</v>
      </c>
      <c r="G33" s="16"/>
      <c r="H33" s="20"/>
      <c r="I33" s="9">
        <v>721</v>
      </c>
    </row>
    <row r="34" spans="1:9" ht="12.75">
      <c r="A34" s="46" t="s">
        <v>24</v>
      </c>
      <c r="B34" s="46" t="s">
        <v>24</v>
      </c>
      <c r="C34" s="46" t="s">
        <v>24</v>
      </c>
      <c r="D34" s="46" t="s">
        <v>24</v>
      </c>
      <c r="E34" s="46" t="s">
        <v>24</v>
      </c>
      <c r="F34" s="46">
        <v>4</v>
      </c>
      <c r="G34" s="14"/>
      <c r="H34" s="22"/>
      <c r="I34" s="10"/>
    </row>
    <row r="36" spans="1:9" ht="25.5">
      <c r="A36" s="11" t="s">
        <v>25</v>
      </c>
      <c r="B36" s="1" t="s">
        <v>4</v>
      </c>
      <c r="C36" s="1" t="s">
        <v>5</v>
      </c>
      <c r="D36" s="1" t="s">
        <v>6</v>
      </c>
      <c r="E36" s="1" t="s">
        <v>7</v>
      </c>
      <c r="F36" s="56" t="s">
        <v>123</v>
      </c>
      <c r="G36" s="56"/>
      <c r="H36" s="56"/>
      <c r="I36" s="56"/>
    </row>
    <row r="37" spans="1:6" ht="12.75">
      <c r="A37" s="43">
        <v>1</v>
      </c>
      <c r="B37" s="12" t="s">
        <v>27</v>
      </c>
      <c r="C37" s="12"/>
      <c r="D37" s="12"/>
      <c r="E37" s="12"/>
      <c r="F37" s="34" t="s">
        <v>401</v>
      </c>
    </row>
    <row r="38" spans="1:6" ht="12.75">
      <c r="A38" s="43">
        <v>2</v>
      </c>
      <c r="B38" s="12" t="s">
        <v>27</v>
      </c>
      <c r="C38" s="12"/>
      <c r="D38" s="12"/>
      <c r="E38" s="12"/>
      <c r="F38" s="34" t="s">
        <v>402</v>
      </c>
    </row>
    <row r="39" spans="1:6" ht="12.75">
      <c r="A39" s="43">
        <v>3</v>
      </c>
      <c r="B39" s="12" t="s">
        <v>27</v>
      </c>
      <c r="C39" s="12"/>
      <c r="D39" s="12"/>
      <c r="E39" s="12"/>
      <c r="F39" s="34" t="s">
        <v>403</v>
      </c>
    </row>
    <row r="40" spans="1:6" ht="12.75">
      <c r="A40" s="43">
        <v>4</v>
      </c>
      <c r="B40" s="12" t="s">
        <v>27</v>
      </c>
      <c r="C40" s="12"/>
      <c r="D40" s="12"/>
      <c r="E40" s="12"/>
      <c r="F40" t="s">
        <v>36</v>
      </c>
    </row>
    <row r="41" spans="1:6" ht="12.75">
      <c r="A41" s="43">
        <v>5</v>
      </c>
      <c r="B41" s="12" t="s">
        <v>27</v>
      </c>
      <c r="C41" s="12"/>
      <c r="D41" s="12"/>
      <c r="E41" s="12"/>
      <c r="F41" t="s">
        <v>37</v>
      </c>
    </row>
    <row r="42" spans="1:6" ht="12.75">
      <c r="A42" s="43">
        <v>6</v>
      </c>
      <c r="B42" s="12" t="s">
        <v>27</v>
      </c>
      <c r="C42" s="12"/>
      <c r="D42" s="12"/>
      <c r="E42" s="12"/>
      <c r="F42" t="s">
        <v>124</v>
      </c>
    </row>
    <row r="43" spans="1:6" ht="12.75">
      <c r="A43" s="43">
        <v>7</v>
      </c>
      <c r="B43" s="12" t="s">
        <v>27</v>
      </c>
      <c r="C43" s="12"/>
      <c r="D43" s="12"/>
      <c r="E43" s="12"/>
      <c r="F43" t="s">
        <v>125</v>
      </c>
    </row>
    <row r="44" spans="1:6" ht="12.75">
      <c r="A44" s="43">
        <v>8</v>
      </c>
      <c r="B44" s="12" t="s">
        <v>27</v>
      </c>
      <c r="C44" s="12"/>
      <c r="D44" s="12"/>
      <c r="E44" s="12"/>
      <c r="F44" s="34" t="s">
        <v>126</v>
      </c>
    </row>
    <row r="45" spans="1:6" ht="12.75">
      <c r="A45" s="43">
        <v>9</v>
      </c>
      <c r="B45" s="12"/>
      <c r="C45" s="12" t="s">
        <v>27</v>
      </c>
      <c r="D45" s="12"/>
      <c r="E45" s="12"/>
      <c r="F45" t="s">
        <v>127</v>
      </c>
    </row>
    <row r="46" spans="1:6" ht="12.75">
      <c r="A46" s="43">
        <v>10</v>
      </c>
      <c r="B46" s="12" t="s">
        <v>27</v>
      </c>
      <c r="C46" s="12"/>
      <c r="D46" s="12"/>
      <c r="E46" s="12"/>
      <c r="F46" s="34" t="s">
        <v>128</v>
      </c>
    </row>
    <row r="47" spans="1:6" ht="12.75">
      <c r="A47" s="43">
        <v>11</v>
      </c>
      <c r="B47" s="12" t="s">
        <v>27</v>
      </c>
      <c r="C47" s="12"/>
      <c r="D47" s="12"/>
      <c r="E47" s="12"/>
      <c r="F47" t="s">
        <v>129</v>
      </c>
    </row>
    <row r="48" spans="1:6" ht="12.75">
      <c r="A48" s="43">
        <v>12</v>
      </c>
      <c r="B48" s="12"/>
      <c r="C48" s="12" t="s">
        <v>27</v>
      </c>
      <c r="D48" s="12"/>
      <c r="E48" s="12"/>
      <c r="F48" t="s">
        <v>130</v>
      </c>
    </row>
    <row r="49" spans="1:6" ht="12.75">
      <c r="A49" s="43">
        <v>13</v>
      </c>
      <c r="B49" s="12"/>
      <c r="C49" s="12"/>
      <c r="D49" s="12"/>
      <c r="E49" s="12" t="s">
        <v>27</v>
      </c>
      <c r="F49" t="s">
        <v>131</v>
      </c>
    </row>
    <row r="50" spans="1:6" ht="12.75">
      <c r="A50" s="43">
        <v>14</v>
      </c>
      <c r="B50" s="12" t="s">
        <v>27</v>
      </c>
      <c r="C50" s="12"/>
      <c r="D50" s="12"/>
      <c r="E50" s="12"/>
      <c r="F50" s="34" t="s">
        <v>404</v>
      </c>
    </row>
    <row r="51" spans="1:6" ht="12.75">
      <c r="A51" s="43">
        <v>15</v>
      </c>
      <c r="B51" s="12"/>
      <c r="C51" s="12" t="s">
        <v>27</v>
      </c>
      <c r="D51" s="12"/>
      <c r="E51" s="12"/>
      <c r="F51" s="34" t="s">
        <v>132</v>
      </c>
    </row>
    <row r="52" spans="1:6" ht="12.75">
      <c r="A52" s="43">
        <v>16</v>
      </c>
      <c r="B52" s="12"/>
      <c r="C52" s="12"/>
      <c r="D52" s="12"/>
      <c r="E52" s="12" t="s">
        <v>27</v>
      </c>
      <c r="F52" s="34" t="s">
        <v>133</v>
      </c>
    </row>
    <row r="53" spans="1:6" ht="12.75">
      <c r="A53" s="43">
        <v>17</v>
      </c>
      <c r="B53" s="12" t="s">
        <v>27</v>
      </c>
      <c r="C53" s="12"/>
      <c r="D53" s="12"/>
      <c r="E53" s="12"/>
      <c r="F53" t="s">
        <v>134</v>
      </c>
    </row>
    <row r="54" spans="1:6" ht="12.75">
      <c r="A54" s="43">
        <v>18</v>
      </c>
      <c r="B54" s="12" t="s">
        <v>27</v>
      </c>
      <c r="C54" s="12"/>
      <c r="D54" s="12"/>
      <c r="E54" s="12"/>
      <c r="F54" t="s">
        <v>135</v>
      </c>
    </row>
    <row r="55" spans="1:6" ht="12.75">
      <c r="A55" s="43">
        <v>19</v>
      </c>
      <c r="B55" s="12"/>
      <c r="C55" s="12" t="s">
        <v>27</v>
      </c>
      <c r="D55" s="12"/>
      <c r="E55" s="12"/>
      <c r="F55" t="s">
        <v>136</v>
      </c>
    </row>
    <row r="56" spans="1:6" ht="12.75">
      <c r="A56" s="43">
        <v>20</v>
      </c>
      <c r="B56" s="12" t="s">
        <v>27</v>
      </c>
      <c r="C56" s="12"/>
      <c r="D56" s="12"/>
      <c r="E56" s="12"/>
      <c r="F56" s="34" t="s">
        <v>405</v>
      </c>
    </row>
    <row r="57" spans="1:6" ht="12.75">
      <c r="A57" s="43">
        <v>21</v>
      </c>
      <c r="B57" s="12" t="s">
        <v>27</v>
      </c>
      <c r="C57" s="12"/>
      <c r="D57" s="12"/>
      <c r="E57" s="12"/>
      <c r="F57" t="s">
        <v>137</v>
      </c>
    </row>
    <row r="58" spans="1:6" ht="12.75">
      <c r="A58" s="43">
        <v>22</v>
      </c>
      <c r="B58" s="12" t="s">
        <v>27</v>
      </c>
      <c r="C58" s="12"/>
      <c r="D58" s="12"/>
      <c r="E58" s="12"/>
      <c r="F58" t="s">
        <v>138</v>
      </c>
    </row>
    <row r="59" spans="1:6" ht="12.75">
      <c r="A59" s="43">
        <v>23</v>
      </c>
      <c r="B59" s="12" t="s">
        <v>27</v>
      </c>
      <c r="C59" s="12"/>
      <c r="D59" s="12"/>
      <c r="E59" s="12"/>
      <c r="F59" t="s">
        <v>139</v>
      </c>
    </row>
    <row r="60" spans="1:6" ht="12.75">
      <c r="A60" s="43">
        <v>24</v>
      </c>
      <c r="B60" s="12" t="s">
        <v>27</v>
      </c>
      <c r="C60" s="12"/>
      <c r="D60" s="12"/>
      <c r="E60" s="12"/>
      <c r="F60" t="s">
        <v>140</v>
      </c>
    </row>
    <row r="61" spans="1:6" ht="12.75">
      <c r="A61" s="43">
        <v>25</v>
      </c>
      <c r="B61" s="12" t="s">
        <v>27</v>
      </c>
      <c r="C61" s="12"/>
      <c r="D61" s="12"/>
      <c r="E61" s="12"/>
      <c r="F61" t="s">
        <v>141</v>
      </c>
    </row>
    <row r="62" spans="1:6" ht="12.75">
      <c r="A62" s="43">
        <v>26</v>
      </c>
      <c r="B62" s="12" t="s">
        <v>27</v>
      </c>
      <c r="C62" s="12"/>
      <c r="D62" s="12"/>
      <c r="E62" s="12"/>
      <c r="F62" s="34" t="s">
        <v>406</v>
      </c>
    </row>
    <row r="63" spans="1:6" ht="12.75">
      <c r="A63" s="43">
        <v>27</v>
      </c>
      <c r="B63" s="12" t="s">
        <v>27</v>
      </c>
      <c r="C63" s="12"/>
      <c r="D63" s="12"/>
      <c r="E63" s="12"/>
      <c r="F63" t="s">
        <v>142</v>
      </c>
    </row>
    <row r="64" spans="1:6" ht="12.75">
      <c r="A64" s="43">
        <v>28</v>
      </c>
      <c r="B64" s="12" t="s">
        <v>27</v>
      </c>
      <c r="C64" s="12"/>
      <c r="D64" s="12"/>
      <c r="E64" s="12"/>
      <c r="F64" t="s">
        <v>143</v>
      </c>
    </row>
    <row r="65" spans="1:6" ht="12.75">
      <c r="A65" s="43">
        <v>29</v>
      </c>
      <c r="B65" s="12" t="s">
        <v>27</v>
      </c>
      <c r="C65" s="12"/>
      <c r="D65" s="12"/>
      <c r="E65" s="12"/>
      <c r="F65" t="s">
        <v>144</v>
      </c>
    </row>
    <row r="66" spans="1:6" ht="12.75">
      <c r="A66" s="43">
        <v>30</v>
      </c>
      <c r="B66" s="12"/>
      <c r="C66" s="12" t="s">
        <v>27</v>
      </c>
      <c r="D66" s="12"/>
      <c r="E66" s="12"/>
      <c r="F66" t="s">
        <v>145</v>
      </c>
    </row>
    <row r="67" spans="1:6" ht="12.75">
      <c r="A67" s="43">
        <v>31</v>
      </c>
      <c r="B67" s="12" t="s">
        <v>27</v>
      </c>
      <c r="C67" s="12"/>
      <c r="D67" s="12"/>
      <c r="E67" s="12"/>
      <c r="F67" t="s">
        <v>146</v>
      </c>
    </row>
    <row r="68" spans="1:6" ht="12.75">
      <c r="A68" s="43">
        <v>32</v>
      </c>
      <c r="B68" s="12" t="s">
        <v>27</v>
      </c>
      <c r="C68" s="12"/>
      <c r="D68" s="12"/>
      <c r="E68" s="12"/>
      <c r="F68" t="s">
        <v>147</v>
      </c>
    </row>
    <row r="69" spans="1:6" ht="12.75">
      <c r="A69" s="43">
        <v>33</v>
      </c>
      <c r="B69" s="12" t="s">
        <v>27</v>
      </c>
      <c r="C69" s="12"/>
      <c r="D69" s="12"/>
      <c r="E69" s="12"/>
      <c r="F69" t="s">
        <v>148</v>
      </c>
    </row>
    <row r="70" spans="1:6" ht="12.75">
      <c r="A70" s="43">
        <v>34</v>
      </c>
      <c r="B70" s="12" t="s">
        <v>27</v>
      </c>
      <c r="C70" s="12"/>
      <c r="D70" s="12"/>
      <c r="E70" s="12"/>
      <c r="F70" s="34" t="s">
        <v>149</v>
      </c>
    </row>
    <row r="71" spans="1:6" ht="12.75">
      <c r="A71" s="43">
        <v>35</v>
      </c>
      <c r="B71" s="12" t="s">
        <v>27</v>
      </c>
      <c r="C71" s="12"/>
      <c r="D71" s="12"/>
      <c r="E71" s="12"/>
      <c r="F71" t="s">
        <v>150</v>
      </c>
    </row>
    <row r="72" spans="1:6" ht="12.75">
      <c r="A72" s="43">
        <v>36</v>
      </c>
      <c r="B72" s="12" t="s">
        <v>27</v>
      </c>
      <c r="C72" s="12"/>
      <c r="D72" s="12"/>
      <c r="E72" s="12"/>
      <c r="F72" t="s">
        <v>151</v>
      </c>
    </row>
    <row r="73" spans="1:6" ht="12.75">
      <c r="A73" s="43">
        <v>37</v>
      </c>
      <c r="B73" s="12" t="s">
        <v>27</v>
      </c>
      <c r="C73" s="12"/>
      <c r="D73" s="12"/>
      <c r="E73" s="12"/>
      <c r="F73" t="s">
        <v>152</v>
      </c>
    </row>
    <row r="74" spans="1:6" ht="12.75">
      <c r="A74" s="43">
        <v>38</v>
      </c>
      <c r="B74" s="12" t="s">
        <v>27</v>
      </c>
      <c r="C74" s="12"/>
      <c r="D74" s="12"/>
      <c r="E74" s="12"/>
      <c r="F74" t="s">
        <v>153</v>
      </c>
    </row>
    <row r="75" spans="1:6" ht="12.75">
      <c r="A75" s="43">
        <v>39</v>
      </c>
      <c r="B75" s="12" t="s">
        <v>27</v>
      </c>
      <c r="C75" s="12"/>
      <c r="D75" s="12"/>
      <c r="E75" s="12"/>
      <c r="F75" t="s">
        <v>154</v>
      </c>
    </row>
    <row r="76" spans="1:6" ht="12.75">
      <c r="A76" s="43">
        <v>40</v>
      </c>
      <c r="B76" s="12" t="s">
        <v>27</v>
      </c>
      <c r="C76" s="12"/>
      <c r="D76" s="12"/>
      <c r="E76" s="12"/>
      <c r="F76" t="s">
        <v>155</v>
      </c>
    </row>
    <row r="77" spans="1:6" ht="12.75">
      <c r="A77" s="43">
        <v>41</v>
      </c>
      <c r="B77" s="12"/>
      <c r="C77" s="12"/>
      <c r="D77" s="12" t="s">
        <v>27</v>
      </c>
      <c r="E77" s="12"/>
      <c r="F77" t="s">
        <v>156</v>
      </c>
    </row>
    <row r="78" spans="1:6" ht="12.75">
      <c r="A78" s="43">
        <v>42</v>
      </c>
      <c r="B78" s="12"/>
      <c r="C78" s="12"/>
      <c r="D78" s="12" t="s">
        <v>27</v>
      </c>
      <c r="E78" s="12"/>
      <c r="F78" t="s">
        <v>157</v>
      </c>
    </row>
    <row r="79" spans="1:6" ht="12.75">
      <c r="A79" s="43">
        <v>43</v>
      </c>
      <c r="B79" s="12" t="s">
        <v>27</v>
      </c>
      <c r="C79" s="12"/>
      <c r="D79" s="12"/>
      <c r="E79" s="12"/>
      <c r="F79" t="s">
        <v>158</v>
      </c>
    </row>
    <row r="80" spans="1:6" ht="12.75">
      <c r="A80" s="43">
        <v>44</v>
      </c>
      <c r="B80" s="12" t="s">
        <v>27</v>
      </c>
      <c r="C80" s="12"/>
      <c r="D80" s="12"/>
      <c r="E80" s="12"/>
      <c r="F80" t="s">
        <v>159</v>
      </c>
    </row>
    <row r="81" spans="1:6" ht="12.75">
      <c r="A81" s="43">
        <v>45</v>
      </c>
      <c r="B81" s="12" t="s">
        <v>27</v>
      </c>
      <c r="C81" s="12"/>
      <c r="D81" s="12"/>
      <c r="E81" s="12"/>
      <c r="F81" t="s">
        <v>160</v>
      </c>
    </row>
    <row r="82" spans="1:6" ht="12.75">
      <c r="A82" s="43">
        <v>46</v>
      </c>
      <c r="B82" s="12"/>
      <c r="C82" s="12"/>
      <c r="D82" s="12" t="s">
        <v>27</v>
      </c>
      <c r="E82" s="12"/>
      <c r="F82" t="s">
        <v>161</v>
      </c>
    </row>
    <row r="83" spans="1:6" ht="12.75">
      <c r="A83" s="43">
        <v>47</v>
      </c>
      <c r="B83" s="12"/>
      <c r="C83" s="12"/>
      <c r="D83" s="12"/>
      <c r="E83" s="12" t="s">
        <v>27</v>
      </c>
      <c r="F83" t="s">
        <v>162</v>
      </c>
    </row>
    <row r="84" spans="1:6" ht="12.75">
      <c r="A84" s="43">
        <v>48</v>
      </c>
      <c r="B84" s="12" t="s">
        <v>27</v>
      </c>
      <c r="C84" s="12"/>
      <c r="D84" s="12"/>
      <c r="E84" s="12"/>
      <c r="F84" t="s">
        <v>163</v>
      </c>
    </row>
    <row r="85" spans="1:6" ht="12.75">
      <c r="A85" s="43">
        <v>49</v>
      </c>
      <c r="B85" s="12"/>
      <c r="C85" s="12" t="s">
        <v>27</v>
      </c>
      <c r="D85" s="12"/>
      <c r="E85" s="12"/>
      <c r="F85" t="s">
        <v>164</v>
      </c>
    </row>
    <row r="86" spans="1:6" ht="12.75">
      <c r="A86" s="43">
        <v>50</v>
      </c>
      <c r="B86" s="12" t="s">
        <v>27</v>
      </c>
      <c r="C86" s="12"/>
      <c r="D86" s="12"/>
      <c r="E86" s="12"/>
      <c r="F86" s="34" t="s">
        <v>396</v>
      </c>
    </row>
    <row r="87" spans="1:6" ht="12.75">
      <c r="A87" s="43">
        <v>51</v>
      </c>
      <c r="B87" s="12" t="s">
        <v>27</v>
      </c>
      <c r="C87" s="12"/>
      <c r="D87" s="12"/>
      <c r="E87" s="12"/>
      <c r="F87" t="s">
        <v>165</v>
      </c>
    </row>
    <row r="88" spans="1:6" ht="12.75">
      <c r="A88" s="43">
        <v>52</v>
      </c>
      <c r="B88" s="12"/>
      <c r="C88" s="12"/>
      <c r="D88" s="12" t="s">
        <v>27</v>
      </c>
      <c r="E88" s="12"/>
      <c r="F88" t="s">
        <v>166</v>
      </c>
    </row>
    <row r="89" spans="1:6" ht="12.75">
      <c r="A89" s="43">
        <v>53</v>
      </c>
      <c r="B89" s="12"/>
      <c r="C89" s="12"/>
      <c r="D89" s="12" t="s">
        <v>27</v>
      </c>
      <c r="E89" s="12"/>
      <c r="F89" s="34" t="s">
        <v>407</v>
      </c>
    </row>
    <row r="90" spans="1:6" ht="12.75">
      <c r="A90" s="43">
        <v>54</v>
      </c>
      <c r="B90" s="12"/>
      <c r="C90" s="12"/>
      <c r="D90" s="12"/>
      <c r="E90" s="12" t="s">
        <v>27</v>
      </c>
      <c r="F90" t="s">
        <v>167</v>
      </c>
    </row>
    <row r="91" spans="1:6" ht="12.75">
      <c r="A91" s="43">
        <v>55</v>
      </c>
      <c r="B91" s="12"/>
      <c r="C91" s="12"/>
      <c r="D91" s="12" t="s">
        <v>27</v>
      </c>
      <c r="E91" s="12"/>
      <c r="F91" t="s">
        <v>168</v>
      </c>
    </row>
    <row r="92" spans="1:6" ht="12.75">
      <c r="A92" s="43">
        <v>56</v>
      </c>
      <c r="B92" s="12"/>
      <c r="C92" s="12" t="s">
        <v>27</v>
      </c>
      <c r="D92" s="12"/>
      <c r="E92" s="12"/>
      <c r="F92" t="s">
        <v>169</v>
      </c>
    </row>
    <row r="93" spans="1:6" ht="12.75">
      <c r="A93" s="43">
        <v>57</v>
      </c>
      <c r="B93" s="12"/>
      <c r="C93" s="12"/>
      <c r="D93" s="12" t="s">
        <v>27</v>
      </c>
      <c r="E93" s="12"/>
      <c r="F93" t="s">
        <v>170</v>
      </c>
    </row>
    <row r="94" spans="1:6" ht="12.75">
      <c r="A94" s="43">
        <v>58</v>
      </c>
      <c r="B94" s="12"/>
      <c r="C94" s="12"/>
      <c r="D94" s="12" t="s">
        <v>27</v>
      </c>
      <c r="E94" s="12"/>
      <c r="F94" t="s">
        <v>171</v>
      </c>
    </row>
    <row r="95" spans="1:6" ht="12.75">
      <c r="A95" s="43">
        <v>59</v>
      </c>
      <c r="B95" s="12"/>
      <c r="C95" s="12"/>
      <c r="D95" s="12" t="s">
        <v>27</v>
      </c>
      <c r="E95" s="12"/>
      <c r="F95" t="s">
        <v>172</v>
      </c>
    </row>
    <row r="96" spans="1:6" ht="12.75">
      <c r="A96" s="43">
        <v>60</v>
      </c>
      <c r="B96" s="12"/>
      <c r="C96" s="12"/>
      <c r="D96" s="12"/>
      <c r="E96" s="12" t="s">
        <v>27</v>
      </c>
      <c r="F96" s="34" t="s">
        <v>408</v>
      </c>
    </row>
    <row r="97" spans="1:6" ht="12.75">
      <c r="A97" s="43">
        <v>61</v>
      </c>
      <c r="B97" s="12"/>
      <c r="C97" s="12"/>
      <c r="D97" s="12" t="s">
        <v>27</v>
      </c>
      <c r="E97" s="12"/>
      <c r="F97" t="s">
        <v>173</v>
      </c>
    </row>
    <row r="98" spans="1:6" ht="12.75">
      <c r="A98" s="43">
        <v>62</v>
      </c>
      <c r="B98" s="12"/>
      <c r="C98" s="12"/>
      <c r="D98" s="12"/>
      <c r="E98" s="12" t="s">
        <v>27</v>
      </c>
      <c r="F98" s="34" t="s">
        <v>174</v>
      </c>
    </row>
    <row r="99" spans="1:6" ht="12.75">
      <c r="A99" s="43">
        <v>63</v>
      </c>
      <c r="B99" s="12"/>
      <c r="C99" s="12" t="s">
        <v>27</v>
      </c>
      <c r="D99" s="12"/>
      <c r="E99" s="12"/>
      <c r="F99" t="s">
        <v>175</v>
      </c>
    </row>
  </sheetData>
  <sheetProtection/>
  <mergeCells count="24">
    <mergeCell ref="A31:B31"/>
    <mergeCell ref="A32:F32"/>
    <mergeCell ref="A33:F33"/>
    <mergeCell ref="A26:B26"/>
    <mergeCell ref="A27:B27"/>
    <mergeCell ref="A28:B28"/>
    <mergeCell ref="A29:B29"/>
    <mergeCell ref="A30:B30"/>
    <mergeCell ref="F36:I36"/>
    <mergeCell ref="A22:B22"/>
    <mergeCell ref="A11:I11"/>
    <mergeCell ref="A10:B10"/>
    <mergeCell ref="A1:I1"/>
    <mergeCell ref="A2:I2"/>
    <mergeCell ref="A4:I4"/>
    <mergeCell ref="A17:B17"/>
    <mergeCell ref="A18:I18"/>
    <mergeCell ref="A19:B19"/>
    <mergeCell ref="A20:B20"/>
    <mergeCell ref="A21:B21"/>
    <mergeCell ref="A34:F34"/>
    <mergeCell ref="A23:B23"/>
    <mergeCell ref="A24:B24"/>
    <mergeCell ref="A25:I25"/>
  </mergeCell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dimension ref="A1:M173"/>
  <sheetViews>
    <sheetView zoomScalePageLayoutView="0" workbookViewId="0" topLeftCell="A1">
      <selection activeCell="F147" sqref="F147"/>
    </sheetView>
  </sheetViews>
  <sheetFormatPr defaultColWidth="9.140625" defaultRowHeight="12.75"/>
  <cols>
    <col min="1" max="1" width="10.7109375" style="0" customWidth="1"/>
    <col min="2" max="2" width="17.28125" style="0" customWidth="1"/>
    <col min="3" max="3" width="11.00390625" style="0" customWidth="1"/>
    <col min="4" max="4" width="10.140625" style="0" customWidth="1"/>
    <col min="5" max="7" width="9.7109375" style="0" customWidth="1"/>
    <col min="8" max="8" width="10.421875" style="0" customWidth="1"/>
    <col min="9" max="9" width="11.140625" style="0" customWidth="1"/>
    <col min="10" max="10" width="5.28125" style="0" customWidth="1"/>
    <col min="11" max="11" width="24.8515625" style="0" customWidth="1"/>
    <col min="12" max="13" width="16.00390625" style="0" customWidth="1"/>
  </cols>
  <sheetData>
    <row r="1" spans="1:9" ht="34.5" customHeight="1">
      <c r="A1" s="51" t="s">
        <v>0</v>
      </c>
      <c r="B1" s="51" t="s">
        <v>0</v>
      </c>
      <c r="C1" s="51" t="s">
        <v>0</v>
      </c>
      <c r="D1" s="51" t="s">
        <v>0</v>
      </c>
      <c r="E1" s="51" t="s">
        <v>0</v>
      </c>
      <c r="F1" s="51" t="s">
        <v>0</v>
      </c>
      <c r="G1" s="51"/>
      <c r="H1" s="51"/>
      <c r="I1" s="51" t="s">
        <v>0</v>
      </c>
    </row>
    <row r="2" spans="1:9" ht="24.75" customHeight="1">
      <c r="A2" s="53" t="s">
        <v>176</v>
      </c>
      <c r="B2" s="53" t="s">
        <v>176</v>
      </c>
      <c r="C2" s="53" t="s">
        <v>176</v>
      </c>
      <c r="D2" s="53" t="s">
        <v>176</v>
      </c>
      <c r="E2" s="53" t="s">
        <v>176</v>
      </c>
      <c r="F2" s="53" t="s">
        <v>176</v>
      </c>
      <c r="G2" s="53"/>
      <c r="H2" s="53"/>
      <c r="I2" s="53" t="s">
        <v>176</v>
      </c>
    </row>
    <row r="3" spans="1:13" ht="43.5" customHeight="1">
      <c r="A3" s="52"/>
      <c r="B3" s="52" t="s">
        <v>3</v>
      </c>
      <c r="C3" s="1" t="s">
        <v>4</v>
      </c>
      <c r="D3" s="1" t="s">
        <v>5</v>
      </c>
      <c r="E3" s="1" t="s">
        <v>6</v>
      </c>
      <c r="F3" s="1" t="s">
        <v>7</v>
      </c>
      <c r="G3" s="15" t="s">
        <v>368</v>
      </c>
      <c r="H3" s="23" t="s">
        <v>372</v>
      </c>
      <c r="I3" s="3" t="s">
        <v>373</v>
      </c>
      <c r="L3" s="37" t="s">
        <v>374</v>
      </c>
      <c r="M3" s="37" t="s">
        <v>375</v>
      </c>
    </row>
    <row r="4" spans="1:13" ht="12.75">
      <c r="A4" s="49" t="s">
        <v>177</v>
      </c>
      <c r="B4" s="49" t="s">
        <v>177</v>
      </c>
      <c r="C4" s="49" t="s">
        <v>177</v>
      </c>
      <c r="D4" s="49" t="s">
        <v>177</v>
      </c>
      <c r="E4" s="49" t="s">
        <v>177</v>
      </c>
      <c r="F4" s="49" t="s">
        <v>177</v>
      </c>
      <c r="G4" s="49"/>
      <c r="H4" s="49"/>
      <c r="I4" s="49" t="s">
        <v>177</v>
      </c>
      <c r="K4" s="36" t="s">
        <v>185</v>
      </c>
      <c r="L4" s="38">
        <f>I33+I34</f>
        <v>0.0625</v>
      </c>
      <c r="M4" s="31">
        <f>I36+I37</f>
        <v>0.6472222222222221</v>
      </c>
    </row>
    <row r="5" spans="1:13" ht="12.75">
      <c r="A5" s="47" t="s">
        <v>178</v>
      </c>
      <c r="B5" s="47" t="s">
        <v>178</v>
      </c>
      <c r="C5" s="5">
        <v>18</v>
      </c>
      <c r="D5" s="5">
        <v>8</v>
      </c>
      <c r="E5" s="5">
        <v>2</v>
      </c>
      <c r="F5" s="5">
        <v>0</v>
      </c>
      <c r="G5" s="5">
        <v>1</v>
      </c>
      <c r="H5" s="5">
        <f>SUM(C5:G5)</f>
        <v>29</v>
      </c>
      <c r="I5" s="28">
        <f>H5/$H$10</f>
        <v>0.04005524861878453</v>
      </c>
      <c r="K5" s="36" t="s">
        <v>186</v>
      </c>
      <c r="L5" s="38">
        <f>I40+I41</f>
        <v>0.07391910739191074</v>
      </c>
      <c r="M5" s="31">
        <f>I43+I44</f>
        <v>0.7294281729428174</v>
      </c>
    </row>
    <row r="6" spans="1:13" ht="12.75">
      <c r="A6" s="47" t="s">
        <v>179</v>
      </c>
      <c r="B6" s="47" t="s">
        <v>179</v>
      </c>
      <c r="C6" s="5">
        <v>61</v>
      </c>
      <c r="D6" s="5">
        <v>20</v>
      </c>
      <c r="E6" s="5">
        <v>19</v>
      </c>
      <c r="F6" s="5">
        <v>15</v>
      </c>
      <c r="G6" s="5">
        <v>6</v>
      </c>
      <c r="H6" s="5">
        <f>SUM(C6:G6)</f>
        <v>121</v>
      </c>
      <c r="I6" s="28">
        <f>H6/$H$10</f>
        <v>0.1671270718232044</v>
      </c>
      <c r="K6" s="36" t="s">
        <v>191</v>
      </c>
      <c r="L6" s="38">
        <f>I75+I76</f>
        <v>0.09902370990237098</v>
      </c>
      <c r="M6" s="31">
        <f>I78+I79</f>
        <v>0.7196652719665272</v>
      </c>
    </row>
    <row r="7" spans="1:13" ht="12.75">
      <c r="A7" s="47" t="s">
        <v>117</v>
      </c>
      <c r="B7" s="47" t="s">
        <v>117</v>
      </c>
      <c r="C7" s="5">
        <v>176</v>
      </c>
      <c r="D7" s="5">
        <v>30</v>
      </c>
      <c r="E7" s="5">
        <v>27</v>
      </c>
      <c r="F7" s="5">
        <v>32</v>
      </c>
      <c r="G7" s="5">
        <v>12</v>
      </c>
      <c r="H7" s="5">
        <f>SUM(C7:G7)</f>
        <v>277</v>
      </c>
      <c r="I7" s="28">
        <f>H7/$H$10</f>
        <v>0.3825966850828729</v>
      </c>
      <c r="K7" s="36" t="s">
        <v>190</v>
      </c>
      <c r="L7" s="38">
        <f>I68+I69</f>
        <v>0.1347517730496454</v>
      </c>
      <c r="M7" s="31">
        <f>I71+I72</f>
        <v>0.18439716312056736</v>
      </c>
    </row>
    <row r="8" spans="1:13" ht="12.75">
      <c r="A8" s="47" t="s">
        <v>180</v>
      </c>
      <c r="B8" s="47" t="s">
        <v>180</v>
      </c>
      <c r="C8" s="5">
        <v>136</v>
      </c>
      <c r="D8" s="5">
        <v>27</v>
      </c>
      <c r="E8" s="5">
        <v>38</v>
      </c>
      <c r="F8" s="5">
        <v>20</v>
      </c>
      <c r="G8" s="5">
        <v>7</v>
      </c>
      <c r="H8" s="5">
        <f>SUM(C8:G8)</f>
        <v>228</v>
      </c>
      <c r="I8" s="28">
        <f>H8/$H$10</f>
        <v>0.3149171270718232</v>
      </c>
      <c r="K8" s="36" t="s">
        <v>187</v>
      </c>
      <c r="L8" s="38">
        <f>I47+I48</f>
        <v>0.16759002770083103</v>
      </c>
      <c r="M8" s="31">
        <f>I50+I51</f>
        <v>0.4903047091412742</v>
      </c>
    </row>
    <row r="9" spans="1:13" ht="12.75">
      <c r="A9" s="47" t="s">
        <v>181</v>
      </c>
      <c r="B9" s="47" t="s">
        <v>181</v>
      </c>
      <c r="C9" s="5">
        <v>33</v>
      </c>
      <c r="D9" s="5">
        <v>13</v>
      </c>
      <c r="E9" s="5">
        <v>12</v>
      </c>
      <c r="F9" s="5">
        <v>4</v>
      </c>
      <c r="G9" s="5">
        <v>7</v>
      </c>
      <c r="H9" s="5">
        <f>SUM(C9:G9)</f>
        <v>69</v>
      </c>
      <c r="I9" s="28">
        <f>H9/$H$10</f>
        <v>0.09530386740331492</v>
      </c>
      <c r="K9" s="36" t="s">
        <v>184</v>
      </c>
      <c r="L9" s="38">
        <f>I26+I27</f>
        <v>0.18915159944367177</v>
      </c>
      <c r="M9" s="31">
        <f>I29+I30</f>
        <v>0.40055632823365783</v>
      </c>
    </row>
    <row r="10" spans="1:13" ht="12.75">
      <c r="A10" s="48"/>
      <c r="B10" s="48"/>
      <c r="C10" s="6">
        <v>424</v>
      </c>
      <c r="D10" s="6">
        <v>98</v>
      </c>
      <c r="E10" s="6">
        <v>98</v>
      </c>
      <c r="F10" s="6">
        <v>71</v>
      </c>
      <c r="G10" s="24">
        <v>33</v>
      </c>
      <c r="H10" s="32">
        <f>SUM(C10:G10)</f>
        <v>724</v>
      </c>
      <c r="I10" s="7"/>
      <c r="K10" s="36" t="s">
        <v>177</v>
      </c>
      <c r="L10" s="38">
        <f>I5+I6</f>
        <v>0.20718232044198895</v>
      </c>
      <c r="M10" s="31">
        <f>I8+I9</f>
        <v>0.4102209944751381</v>
      </c>
    </row>
    <row r="11" spans="1:13" ht="12.75">
      <c r="A11" s="49" t="s">
        <v>182</v>
      </c>
      <c r="B11" s="49" t="s">
        <v>182</v>
      </c>
      <c r="C11" s="49" t="s">
        <v>182</v>
      </c>
      <c r="D11" s="49" t="s">
        <v>182</v>
      </c>
      <c r="E11" s="49" t="s">
        <v>182</v>
      </c>
      <c r="F11" s="49" t="s">
        <v>182</v>
      </c>
      <c r="G11" s="49"/>
      <c r="H11" s="49"/>
      <c r="I11" s="49" t="s">
        <v>182</v>
      </c>
      <c r="K11" s="36" t="s">
        <v>188</v>
      </c>
      <c r="L11" s="38">
        <f>I54+I55</f>
        <v>0.25555555555555554</v>
      </c>
      <c r="M11" s="31">
        <f>I57+I58</f>
        <v>0.3236111111111111</v>
      </c>
    </row>
    <row r="12" spans="1:13" ht="12.75">
      <c r="A12" s="47" t="s">
        <v>178</v>
      </c>
      <c r="B12" s="47" t="s">
        <v>178</v>
      </c>
      <c r="C12" s="5">
        <v>19</v>
      </c>
      <c r="D12" s="5">
        <v>7</v>
      </c>
      <c r="E12" s="5">
        <v>34</v>
      </c>
      <c r="F12" s="5">
        <v>3</v>
      </c>
      <c r="G12" s="5">
        <v>1</v>
      </c>
      <c r="H12" s="5">
        <f>SUM(C12:G12)</f>
        <v>64</v>
      </c>
      <c r="I12" s="28">
        <f>H12/$H$17</f>
        <v>0.08827586206896551</v>
      </c>
      <c r="K12" s="36" t="s">
        <v>16</v>
      </c>
      <c r="L12" s="38">
        <f>I82+I83</f>
        <v>0.38028169014084506</v>
      </c>
      <c r="M12" s="31">
        <f>I85+I86</f>
        <v>0.14788732394366197</v>
      </c>
    </row>
    <row r="13" spans="1:13" ht="12.75">
      <c r="A13" s="47" t="s">
        <v>179</v>
      </c>
      <c r="B13" s="47" t="s">
        <v>179</v>
      </c>
      <c r="C13" s="5">
        <v>85</v>
      </c>
      <c r="D13" s="5">
        <v>31</v>
      </c>
      <c r="E13" s="5">
        <v>56</v>
      </c>
      <c r="F13" s="5">
        <v>34</v>
      </c>
      <c r="G13" s="5">
        <v>9</v>
      </c>
      <c r="H13" s="5">
        <f>SUM(C13:G13)</f>
        <v>215</v>
      </c>
      <c r="I13" s="28">
        <f>H13/$H$17</f>
        <v>0.296551724137931</v>
      </c>
      <c r="K13" s="36" t="s">
        <v>182</v>
      </c>
      <c r="L13" s="38">
        <f>I12+I13</f>
        <v>0.3848275862068965</v>
      </c>
      <c r="M13" s="31">
        <f>I15+I16</f>
        <v>0.2993103448275862</v>
      </c>
    </row>
    <row r="14" spans="1:13" ht="12.75">
      <c r="A14" s="47" t="s">
        <v>117</v>
      </c>
      <c r="B14" s="47" t="s">
        <v>117</v>
      </c>
      <c r="C14" s="5">
        <v>162</v>
      </c>
      <c r="D14" s="5">
        <v>30</v>
      </c>
      <c r="E14" s="5">
        <v>4</v>
      </c>
      <c r="F14" s="5">
        <v>22</v>
      </c>
      <c r="G14" s="5">
        <v>11</v>
      </c>
      <c r="H14" s="5">
        <f>SUM(C14:G14)</f>
        <v>229</v>
      </c>
      <c r="I14" s="28">
        <f>H14/$H$17</f>
        <v>0.3158620689655172</v>
      </c>
      <c r="K14" s="36" t="s">
        <v>183</v>
      </c>
      <c r="L14" s="38">
        <f>I19+I20</f>
        <v>0.44244105409153955</v>
      </c>
      <c r="M14" s="31">
        <f>I22+I23</f>
        <v>0.21081830790568656</v>
      </c>
    </row>
    <row r="15" spans="1:13" ht="12.75">
      <c r="A15" s="47" t="s">
        <v>180</v>
      </c>
      <c r="B15" s="47" t="s">
        <v>180</v>
      </c>
      <c r="C15" s="5">
        <v>137</v>
      </c>
      <c r="D15" s="5">
        <v>22</v>
      </c>
      <c r="E15" s="5">
        <v>3</v>
      </c>
      <c r="F15" s="5">
        <v>11</v>
      </c>
      <c r="G15" s="5">
        <v>6</v>
      </c>
      <c r="H15" s="5">
        <f>SUM(C15:G15)</f>
        <v>179</v>
      </c>
      <c r="I15" s="28">
        <f>H15/$H$17</f>
        <v>0.24689655172413794</v>
      </c>
      <c r="K15" s="36" t="s">
        <v>189</v>
      </c>
      <c r="L15" s="38">
        <f>I61+I62</f>
        <v>0.4791666666666667</v>
      </c>
      <c r="M15" s="31">
        <f>I64+I65</f>
        <v>0.15555555555555556</v>
      </c>
    </row>
    <row r="16" spans="1:13" ht="12.75">
      <c r="A16" s="47" t="s">
        <v>181</v>
      </c>
      <c r="B16" s="47" t="s">
        <v>181</v>
      </c>
      <c r="C16" s="5">
        <v>22</v>
      </c>
      <c r="D16" s="5">
        <v>8</v>
      </c>
      <c r="E16" s="5">
        <v>1</v>
      </c>
      <c r="F16" s="5">
        <v>1</v>
      </c>
      <c r="G16" s="5">
        <v>6</v>
      </c>
      <c r="H16" s="5">
        <f>SUM(C16:G16)</f>
        <v>38</v>
      </c>
      <c r="I16" s="28">
        <f>H16/$H$17</f>
        <v>0.05241379310344828</v>
      </c>
      <c r="K16" s="36" t="s">
        <v>192</v>
      </c>
      <c r="L16" s="38">
        <f>I89+I90</f>
        <v>0.5774647887323944</v>
      </c>
      <c r="M16" s="31">
        <f>I92+I93</f>
        <v>0.1267605633802817</v>
      </c>
    </row>
    <row r="17" spans="1:9" ht="12.75">
      <c r="A17" s="48"/>
      <c r="B17" s="48"/>
      <c r="C17" s="6">
        <v>425</v>
      </c>
      <c r="D17" s="6">
        <v>98</v>
      </c>
      <c r="E17" s="6">
        <v>98</v>
      </c>
      <c r="F17" s="6">
        <v>71</v>
      </c>
      <c r="G17" s="24">
        <v>33</v>
      </c>
      <c r="H17" s="32">
        <f>SUM(C17:G17)</f>
        <v>725</v>
      </c>
      <c r="I17" s="7"/>
    </row>
    <row r="18" spans="1:9" ht="12.75">
      <c r="A18" s="49" t="s">
        <v>183</v>
      </c>
      <c r="B18" s="49" t="s">
        <v>183</v>
      </c>
      <c r="C18" s="49" t="s">
        <v>183</v>
      </c>
      <c r="D18" s="49" t="s">
        <v>183</v>
      </c>
      <c r="E18" s="49" t="s">
        <v>183</v>
      </c>
      <c r="F18" s="49" t="s">
        <v>183</v>
      </c>
      <c r="G18" s="49"/>
      <c r="H18" s="49"/>
      <c r="I18" s="49" t="s">
        <v>183</v>
      </c>
    </row>
    <row r="19" spans="1:9" ht="12.75">
      <c r="A19" s="47" t="s">
        <v>178</v>
      </c>
      <c r="B19" s="47" t="s">
        <v>178</v>
      </c>
      <c r="C19" s="5">
        <v>30</v>
      </c>
      <c r="D19" s="5">
        <v>11</v>
      </c>
      <c r="E19" s="5">
        <v>36</v>
      </c>
      <c r="F19" s="5">
        <v>10</v>
      </c>
      <c r="G19" s="5">
        <v>2</v>
      </c>
      <c r="H19" s="5">
        <f>SUM(C19:G19)</f>
        <v>89</v>
      </c>
      <c r="I19" s="28">
        <f>H19/$H$24</f>
        <v>0.12343966712898752</v>
      </c>
    </row>
    <row r="20" spans="1:9" ht="12.75">
      <c r="A20" s="47" t="s">
        <v>179</v>
      </c>
      <c r="B20" s="47" t="s">
        <v>179</v>
      </c>
      <c r="C20" s="5">
        <v>108</v>
      </c>
      <c r="D20" s="5">
        <v>28</v>
      </c>
      <c r="E20" s="5">
        <v>45</v>
      </c>
      <c r="F20" s="5">
        <v>36</v>
      </c>
      <c r="G20" s="5">
        <v>13</v>
      </c>
      <c r="H20" s="5">
        <f>SUM(C20:G20)</f>
        <v>230</v>
      </c>
      <c r="I20" s="28">
        <f>H20/$H$24</f>
        <v>0.31900138696255204</v>
      </c>
    </row>
    <row r="21" spans="1:9" ht="12.75">
      <c r="A21" s="47" t="s">
        <v>117</v>
      </c>
      <c r="B21" s="47" t="s">
        <v>117</v>
      </c>
      <c r="C21" s="5">
        <v>178</v>
      </c>
      <c r="D21" s="5">
        <v>30</v>
      </c>
      <c r="E21" s="5">
        <v>14</v>
      </c>
      <c r="F21" s="5">
        <v>21</v>
      </c>
      <c r="G21" s="5">
        <v>7</v>
      </c>
      <c r="H21" s="5">
        <f>SUM(C21:G21)</f>
        <v>250</v>
      </c>
      <c r="I21" s="28">
        <f>H21/$H$24</f>
        <v>0.34674063800277394</v>
      </c>
    </row>
    <row r="22" spans="1:9" ht="12.75">
      <c r="A22" s="47" t="s">
        <v>180</v>
      </c>
      <c r="B22" s="47" t="s">
        <v>180</v>
      </c>
      <c r="C22" s="5">
        <v>90</v>
      </c>
      <c r="D22" s="5">
        <v>17</v>
      </c>
      <c r="E22" s="5">
        <v>3</v>
      </c>
      <c r="F22" s="5">
        <v>4</v>
      </c>
      <c r="G22" s="5">
        <v>6</v>
      </c>
      <c r="H22" s="5">
        <f>SUM(C22:G22)</f>
        <v>120</v>
      </c>
      <c r="I22" s="28">
        <f>H22/$H$24</f>
        <v>0.1664355062413315</v>
      </c>
    </row>
    <row r="23" spans="1:9" ht="12.75">
      <c r="A23" s="47" t="s">
        <v>181</v>
      </c>
      <c r="B23" s="47" t="s">
        <v>181</v>
      </c>
      <c r="C23" s="5">
        <v>16</v>
      </c>
      <c r="D23" s="5">
        <v>11</v>
      </c>
      <c r="E23" s="5">
        <v>0</v>
      </c>
      <c r="F23" s="5">
        <v>0</v>
      </c>
      <c r="G23" s="5">
        <v>5</v>
      </c>
      <c r="H23" s="5">
        <f>SUM(C23:G23)</f>
        <v>32</v>
      </c>
      <c r="I23" s="28">
        <f>H23/$H$24</f>
        <v>0.044382801664355064</v>
      </c>
    </row>
    <row r="24" spans="1:9" ht="12.75">
      <c r="A24" s="48"/>
      <c r="B24" s="48"/>
      <c r="C24" s="6">
        <v>422</v>
      </c>
      <c r="D24" s="6">
        <v>97</v>
      </c>
      <c r="E24" s="6">
        <v>98</v>
      </c>
      <c r="F24" s="6">
        <v>71</v>
      </c>
      <c r="G24" s="24">
        <v>33</v>
      </c>
      <c r="H24" s="32">
        <f>SUM(C24:G24)</f>
        <v>721</v>
      </c>
      <c r="I24" s="7"/>
    </row>
    <row r="25" spans="1:9" ht="12.75">
      <c r="A25" s="49" t="s">
        <v>184</v>
      </c>
      <c r="B25" s="49" t="s">
        <v>184</v>
      </c>
      <c r="C25" s="49" t="s">
        <v>184</v>
      </c>
      <c r="D25" s="49" t="s">
        <v>184</v>
      </c>
      <c r="E25" s="49" t="s">
        <v>184</v>
      </c>
      <c r="F25" s="49" t="s">
        <v>184</v>
      </c>
      <c r="G25" s="49"/>
      <c r="H25" s="49"/>
      <c r="I25" s="49" t="s">
        <v>184</v>
      </c>
    </row>
    <row r="26" spans="1:9" ht="12.75">
      <c r="A26" s="47" t="s">
        <v>178</v>
      </c>
      <c r="B26" s="47" t="s">
        <v>178</v>
      </c>
      <c r="C26" s="5">
        <v>9</v>
      </c>
      <c r="D26" s="5">
        <v>1</v>
      </c>
      <c r="E26" s="5">
        <v>8</v>
      </c>
      <c r="F26" s="5">
        <v>4</v>
      </c>
      <c r="G26" s="5">
        <v>0</v>
      </c>
      <c r="H26" s="5">
        <f>SUM(C26:G26)</f>
        <v>22</v>
      </c>
      <c r="I26" s="28">
        <f>H26/$H$31</f>
        <v>0.030598052851182198</v>
      </c>
    </row>
    <row r="27" spans="1:9" ht="12.75">
      <c r="A27" s="47" t="s">
        <v>179</v>
      </c>
      <c r="B27" s="47" t="s">
        <v>179</v>
      </c>
      <c r="C27" s="5">
        <v>49</v>
      </c>
      <c r="D27" s="5">
        <v>8</v>
      </c>
      <c r="E27" s="5">
        <v>35</v>
      </c>
      <c r="F27" s="5">
        <v>15</v>
      </c>
      <c r="G27" s="5">
        <v>7</v>
      </c>
      <c r="H27" s="5">
        <f>SUM(C27:G27)</f>
        <v>114</v>
      </c>
      <c r="I27" s="28">
        <f>H27/$H$31</f>
        <v>0.15855354659248957</v>
      </c>
    </row>
    <row r="28" spans="1:9" ht="12.75">
      <c r="A28" s="47" t="s">
        <v>117</v>
      </c>
      <c r="B28" s="47" t="s">
        <v>117</v>
      </c>
      <c r="C28" s="5">
        <v>165</v>
      </c>
      <c r="D28" s="5">
        <v>50</v>
      </c>
      <c r="E28" s="5">
        <v>30</v>
      </c>
      <c r="F28" s="5">
        <v>35</v>
      </c>
      <c r="G28" s="5">
        <v>15</v>
      </c>
      <c r="H28" s="5">
        <f>SUM(C28:G28)</f>
        <v>295</v>
      </c>
      <c r="I28" s="28">
        <f>H28/$H$31</f>
        <v>0.4102920723226704</v>
      </c>
    </row>
    <row r="29" spans="1:9" ht="12.75">
      <c r="A29" s="47" t="s">
        <v>180</v>
      </c>
      <c r="B29" s="47" t="s">
        <v>180</v>
      </c>
      <c r="C29" s="5">
        <v>151</v>
      </c>
      <c r="D29" s="5">
        <v>25</v>
      </c>
      <c r="E29" s="5">
        <v>19</v>
      </c>
      <c r="F29" s="5">
        <v>14</v>
      </c>
      <c r="G29" s="5">
        <v>7</v>
      </c>
      <c r="H29" s="5">
        <f>SUM(C29:G29)</f>
        <v>216</v>
      </c>
      <c r="I29" s="28">
        <f>H29/$H$31</f>
        <v>0.3004172461752434</v>
      </c>
    </row>
    <row r="30" spans="1:9" ht="12.75">
      <c r="A30" s="47" t="s">
        <v>181</v>
      </c>
      <c r="B30" s="47" t="s">
        <v>181</v>
      </c>
      <c r="C30" s="5">
        <v>47</v>
      </c>
      <c r="D30" s="5">
        <v>14</v>
      </c>
      <c r="E30" s="5">
        <v>5</v>
      </c>
      <c r="F30" s="5">
        <v>2</v>
      </c>
      <c r="G30" s="5">
        <v>4</v>
      </c>
      <c r="H30" s="5">
        <f>SUM(C30:G30)</f>
        <v>72</v>
      </c>
      <c r="I30" s="28">
        <f>H30/$H$31</f>
        <v>0.10013908205841446</v>
      </c>
    </row>
    <row r="31" spans="1:9" ht="12.75">
      <c r="A31" s="48"/>
      <c r="B31" s="48"/>
      <c r="C31" s="6">
        <v>421</v>
      </c>
      <c r="D31" s="6">
        <v>98</v>
      </c>
      <c r="E31" s="6">
        <v>97</v>
      </c>
      <c r="F31" s="6">
        <v>70</v>
      </c>
      <c r="G31" s="24">
        <v>33</v>
      </c>
      <c r="H31" s="32">
        <f>SUM(C31:G31)</f>
        <v>719</v>
      </c>
      <c r="I31" s="7"/>
    </row>
    <row r="32" spans="1:9" ht="12.75">
      <c r="A32" s="49" t="s">
        <v>185</v>
      </c>
      <c r="B32" s="49" t="s">
        <v>185</v>
      </c>
      <c r="C32" s="49" t="s">
        <v>185</v>
      </c>
      <c r="D32" s="49" t="s">
        <v>185</v>
      </c>
      <c r="E32" s="49" t="s">
        <v>185</v>
      </c>
      <c r="F32" s="49" t="s">
        <v>185</v>
      </c>
      <c r="G32" s="49"/>
      <c r="H32" s="49"/>
      <c r="I32" s="49" t="s">
        <v>185</v>
      </c>
    </row>
    <row r="33" spans="1:9" ht="12.75">
      <c r="A33" s="47" t="s">
        <v>178</v>
      </c>
      <c r="B33" s="47" t="s">
        <v>178</v>
      </c>
      <c r="C33" s="5">
        <v>5</v>
      </c>
      <c r="D33" s="5">
        <v>2</v>
      </c>
      <c r="E33" s="5">
        <v>1</v>
      </c>
      <c r="F33" s="5">
        <v>2</v>
      </c>
      <c r="G33" s="5">
        <v>0</v>
      </c>
      <c r="H33" s="5">
        <f>SUM(C33:G33)</f>
        <v>10</v>
      </c>
      <c r="I33" s="28">
        <f>H33/$H$38</f>
        <v>0.013888888888888888</v>
      </c>
    </row>
    <row r="34" spans="1:9" ht="12.75">
      <c r="A34" s="47" t="s">
        <v>179</v>
      </c>
      <c r="B34" s="47" t="s">
        <v>179</v>
      </c>
      <c r="C34" s="5">
        <v>19</v>
      </c>
      <c r="D34" s="5">
        <v>4</v>
      </c>
      <c r="E34" s="5">
        <v>4</v>
      </c>
      <c r="F34" s="5">
        <v>3</v>
      </c>
      <c r="G34" s="5">
        <v>5</v>
      </c>
      <c r="H34" s="5">
        <f>SUM(C34:G34)</f>
        <v>35</v>
      </c>
      <c r="I34" s="28">
        <f>H34/$H$38</f>
        <v>0.04861111111111111</v>
      </c>
    </row>
    <row r="35" spans="1:9" ht="12.75">
      <c r="A35" s="47" t="s">
        <v>117</v>
      </c>
      <c r="B35" s="47" t="s">
        <v>117</v>
      </c>
      <c r="C35" s="5">
        <v>113</v>
      </c>
      <c r="D35" s="5">
        <v>33</v>
      </c>
      <c r="E35" s="5">
        <v>28</v>
      </c>
      <c r="F35" s="5">
        <v>25</v>
      </c>
      <c r="G35" s="5">
        <v>10</v>
      </c>
      <c r="H35" s="5">
        <f>SUM(C35:G35)</f>
        <v>209</v>
      </c>
      <c r="I35" s="28">
        <f>H35/$H$38</f>
        <v>0.2902777777777778</v>
      </c>
    </row>
    <row r="36" spans="1:9" ht="12.75">
      <c r="A36" s="47" t="s">
        <v>180</v>
      </c>
      <c r="B36" s="47" t="s">
        <v>180</v>
      </c>
      <c r="C36" s="5">
        <v>157</v>
      </c>
      <c r="D36" s="5">
        <v>34</v>
      </c>
      <c r="E36" s="5">
        <v>36</v>
      </c>
      <c r="F36" s="5">
        <v>24</v>
      </c>
      <c r="G36" s="5">
        <v>11</v>
      </c>
      <c r="H36" s="5">
        <f>SUM(C36:G36)</f>
        <v>262</v>
      </c>
      <c r="I36" s="28">
        <f>H36/$H$38</f>
        <v>0.3638888888888889</v>
      </c>
    </row>
    <row r="37" spans="1:9" ht="12.75">
      <c r="A37" s="47" t="s">
        <v>181</v>
      </c>
      <c r="B37" s="47" t="s">
        <v>181</v>
      </c>
      <c r="C37" s="5">
        <v>128</v>
      </c>
      <c r="D37" s="5">
        <v>24</v>
      </c>
      <c r="E37" s="5">
        <v>29</v>
      </c>
      <c r="F37" s="5">
        <v>16</v>
      </c>
      <c r="G37" s="5">
        <v>7</v>
      </c>
      <c r="H37" s="5">
        <f>SUM(C37:G37)</f>
        <v>204</v>
      </c>
      <c r="I37" s="28">
        <f>H37/$H$38</f>
        <v>0.2833333333333333</v>
      </c>
    </row>
    <row r="38" spans="1:9" ht="12.75">
      <c r="A38" s="48"/>
      <c r="B38" s="48"/>
      <c r="C38" s="6">
        <v>422</v>
      </c>
      <c r="D38" s="6">
        <v>97</v>
      </c>
      <c r="E38" s="6">
        <v>98</v>
      </c>
      <c r="F38" s="6">
        <v>70</v>
      </c>
      <c r="G38" s="24">
        <v>33</v>
      </c>
      <c r="H38" s="32">
        <f>SUM(C38:G38)</f>
        <v>720</v>
      </c>
      <c r="I38" s="7"/>
    </row>
    <row r="39" spans="1:9" ht="12.75">
      <c r="A39" s="49" t="s">
        <v>186</v>
      </c>
      <c r="B39" s="49" t="s">
        <v>186</v>
      </c>
      <c r="C39" s="49" t="s">
        <v>186</v>
      </c>
      <c r="D39" s="49" t="s">
        <v>186</v>
      </c>
      <c r="E39" s="49" t="s">
        <v>186</v>
      </c>
      <c r="F39" s="49" t="s">
        <v>186</v>
      </c>
      <c r="G39" s="49"/>
      <c r="H39" s="49"/>
      <c r="I39" s="49" t="s">
        <v>186</v>
      </c>
    </row>
    <row r="40" spans="1:9" ht="12.75">
      <c r="A40" s="47" t="s">
        <v>178</v>
      </c>
      <c r="B40" s="47" t="s">
        <v>178</v>
      </c>
      <c r="C40" s="5">
        <v>2</v>
      </c>
      <c r="D40" s="5">
        <v>2</v>
      </c>
      <c r="E40" s="5">
        <v>0</v>
      </c>
      <c r="F40" s="5">
        <v>1</v>
      </c>
      <c r="G40" s="5">
        <v>2</v>
      </c>
      <c r="H40" s="5">
        <f>SUM(C40:G40)</f>
        <v>7</v>
      </c>
      <c r="I40" s="28">
        <f>H40/$H$45</f>
        <v>0.009762900976290097</v>
      </c>
    </row>
    <row r="41" spans="1:9" ht="12.75">
      <c r="A41" s="47" t="s">
        <v>179</v>
      </c>
      <c r="B41" s="47" t="s">
        <v>179</v>
      </c>
      <c r="C41" s="5">
        <v>28</v>
      </c>
      <c r="D41" s="5">
        <v>5</v>
      </c>
      <c r="E41" s="5">
        <v>6</v>
      </c>
      <c r="F41" s="5">
        <v>1</v>
      </c>
      <c r="G41" s="5">
        <v>6</v>
      </c>
      <c r="H41" s="5">
        <f>SUM(C41:G41)</f>
        <v>46</v>
      </c>
      <c r="I41" s="28">
        <f>H41/$H$45</f>
        <v>0.06415620641562064</v>
      </c>
    </row>
    <row r="42" spans="1:9" ht="12.75">
      <c r="A42" s="47" t="s">
        <v>117</v>
      </c>
      <c r="B42" s="47" t="s">
        <v>117</v>
      </c>
      <c r="C42" s="5">
        <v>86</v>
      </c>
      <c r="D42" s="5">
        <v>25</v>
      </c>
      <c r="E42" s="5">
        <v>12</v>
      </c>
      <c r="F42" s="5">
        <v>14</v>
      </c>
      <c r="G42" s="5">
        <v>4</v>
      </c>
      <c r="H42" s="5">
        <f>SUM(C42:G42)</f>
        <v>141</v>
      </c>
      <c r="I42" s="28">
        <f>H42/$H$45</f>
        <v>0.19665271966527198</v>
      </c>
    </row>
    <row r="43" spans="1:9" ht="12.75">
      <c r="A43" s="47" t="s">
        <v>180</v>
      </c>
      <c r="B43" s="47" t="s">
        <v>180</v>
      </c>
      <c r="C43" s="5">
        <v>120</v>
      </c>
      <c r="D43" s="5">
        <v>29</v>
      </c>
      <c r="E43" s="5">
        <v>32</v>
      </c>
      <c r="F43" s="5">
        <v>26</v>
      </c>
      <c r="G43" s="5">
        <v>11</v>
      </c>
      <c r="H43" s="5">
        <f>SUM(C43:G43)</f>
        <v>218</v>
      </c>
      <c r="I43" s="28">
        <f>H43/$H$45</f>
        <v>0.30404463040446306</v>
      </c>
    </row>
    <row r="44" spans="1:9" ht="12.75">
      <c r="A44" s="47" t="s">
        <v>181</v>
      </c>
      <c r="B44" s="47" t="s">
        <v>181</v>
      </c>
      <c r="C44" s="5">
        <v>185</v>
      </c>
      <c r="D44" s="5">
        <v>36</v>
      </c>
      <c r="E44" s="5">
        <v>48</v>
      </c>
      <c r="F44" s="5">
        <v>26</v>
      </c>
      <c r="G44" s="5">
        <v>10</v>
      </c>
      <c r="H44" s="5">
        <f>SUM(C44:G44)</f>
        <v>305</v>
      </c>
      <c r="I44" s="28">
        <f>H44/$H$45</f>
        <v>0.42538354253835425</v>
      </c>
    </row>
    <row r="45" spans="1:9" ht="12.75">
      <c r="A45" s="48"/>
      <c r="B45" s="48"/>
      <c r="C45" s="6">
        <v>421</v>
      </c>
      <c r="D45" s="6">
        <v>97</v>
      </c>
      <c r="E45" s="6">
        <v>98</v>
      </c>
      <c r="F45" s="6">
        <v>68</v>
      </c>
      <c r="G45" s="24">
        <v>33</v>
      </c>
      <c r="H45" s="32">
        <f>SUM(C45:G45)</f>
        <v>717</v>
      </c>
      <c r="I45" s="7"/>
    </row>
    <row r="46" spans="1:9" ht="12.75">
      <c r="A46" s="49" t="s">
        <v>187</v>
      </c>
      <c r="B46" s="49" t="s">
        <v>187</v>
      </c>
      <c r="C46" s="49" t="s">
        <v>187</v>
      </c>
      <c r="D46" s="49" t="s">
        <v>187</v>
      </c>
      <c r="E46" s="49" t="s">
        <v>187</v>
      </c>
      <c r="F46" s="49" t="s">
        <v>187</v>
      </c>
      <c r="G46" s="49"/>
      <c r="H46" s="49"/>
      <c r="I46" s="49" t="s">
        <v>187</v>
      </c>
    </row>
    <row r="47" spans="1:9" ht="12.75">
      <c r="A47" s="47" t="s">
        <v>178</v>
      </c>
      <c r="B47" s="47" t="s">
        <v>178</v>
      </c>
      <c r="C47" s="5">
        <v>12</v>
      </c>
      <c r="D47" s="5">
        <v>4</v>
      </c>
      <c r="E47" s="5">
        <v>1</v>
      </c>
      <c r="F47" s="5">
        <v>2</v>
      </c>
      <c r="G47" s="5">
        <v>2</v>
      </c>
      <c r="H47" s="5">
        <f>SUM(C47:G47)</f>
        <v>21</v>
      </c>
      <c r="I47" s="28">
        <f>H47/$H$52</f>
        <v>0.029085872576177285</v>
      </c>
    </row>
    <row r="48" spans="1:9" ht="12.75">
      <c r="A48" s="47" t="s">
        <v>179</v>
      </c>
      <c r="B48" s="47" t="s">
        <v>179</v>
      </c>
      <c r="C48" s="5">
        <v>58</v>
      </c>
      <c r="D48" s="5">
        <v>11</v>
      </c>
      <c r="E48" s="5">
        <v>11</v>
      </c>
      <c r="F48" s="5">
        <v>10</v>
      </c>
      <c r="G48" s="5">
        <v>10</v>
      </c>
      <c r="H48" s="5">
        <f>SUM(C48:G48)</f>
        <v>100</v>
      </c>
      <c r="I48" s="28">
        <f>H48/$H$52</f>
        <v>0.13850415512465375</v>
      </c>
    </row>
    <row r="49" spans="1:9" ht="12.75">
      <c r="A49" s="47" t="s">
        <v>117</v>
      </c>
      <c r="B49" s="47" t="s">
        <v>117</v>
      </c>
      <c r="C49" s="5">
        <v>151</v>
      </c>
      <c r="D49" s="5">
        <v>26</v>
      </c>
      <c r="E49" s="5">
        <v>31</v>
      </c>
      <c r="F49" s="5">
        <v>31</v>
      </c>
      <c r="G49" s="5">
        <v>8</v>
      </c>
      <c r="H49" s="5">
        <f>SUM(C49:G49)</f>
        <v>247</v>
      </c>
      <c r="I49" s="28">
        <f>H49/$H$52</f>
        <v>0.34210526315789475</v>
      </c>
    </row>
    <row r="50" spans="1:9" ht="12.75">
      <c r="A50" s="47" t="s">
        <v>180</v>
      </c>
      <c r="B50" s="47" t="s">
        <v>180</v>
      </c>
      <c r="C50" s="5">
        <v>109</v>
      </c>
      <c r="D50" s="5">
        <v>31</v>
      </c>
      <c r="E50" s="5">
        <v>32</v>
      </c>
      <c r="F50" s="5">
        <v>16</v>
      </c>
      <c r="G50" s="5">
        <v>6</v>
      </c>
      <c r="H50" s="5">
        <f>SUM(C50:G50)</f>
        <v>194</v>
      </c>
      <c r="I50" s="28">
        <f>H50/$H$52</f>
        <v>0.26869806094182824</v>
      </c>
    </row>
    <row r="51" spans="1:9" ht="12.75">
      <c r="A51" s="47" t="s">
        <v>181</v>
      </c>
      <c r="B51" s="47" t="s">
        <v>181</v>
      </c>
      <c r="C51" s="5">
        <v>93</v>
      </c>
      <c r="D51" s="5">
        <v>26</v>
      </c>
      <c r="E51" s="5">
        <v>23</v>
      </c>
      <c r="F51" s="5">
        <v>11</v>
      </c>
      <c r="G51" s="5">
        <v>7</v>
      </c>
      <c r="H51" s="5">
        <f>SUM(C51:G51)</f>
        <v>160</v>
      </c>
      <c r="I51" s="28">
        <f>H51/$H$52</f>
        <v>0.22160664819944598</v>
      </c>
    </row>
    <row r="52" spans="1:9" ht="12.75">
      <c r="A52" s="48"/>
      <c r="B52" s="48"/>
      <c r="C52" s="6">
        <v>423</v>
      </c>
      <c r="D52" s="6">
        <v>98</v>
      </c>
      <c r="E52" s="6">
        <v>98</v>
      </c>
      <c r="F52" s="6">
        <v>70</v>
      </c>
      <c r="G52" s="24">
        <v>33</v>
      </c>
      <c r="H52" s="32">
        <f>SUM(C52:G52)</f>
        <v>722</v>
      </c>
      <c r="I52" s="7"/>
    </row>
    <row r="53" spans="1:9" ht="12.75">
      <c r="A53" s="49" t="s">
        <v>188</v>
      </c>
      <c r="B53" s="49" t="s">
        <v>188</v>
      </c>
      <c r="C53" s="49" t="s">
        <v>188</v>
      </c>
      <c r="D53" s="49" t="s">
        <v>188</v>
      </c>
      <c r="E53" s="49" t="s">
        <v>188</v>
      </c>
      <c r="F53" s="49" t="s">
        <v>188</v>
      </c>
      <c r="G53" s="49"/>
      <c r="H53" s="49"/>
      <c r="I53" s="49" t="s">
        <v>188</v>
      </c>
    </row>
    <row r="54" spans="1:9" ht="12.75">
      <c r="A54" s="47" t="s">
        <v>178</v>
      </c>
      <c r="B54" s="47" t="s">
        <v>178</v>
      </c>
      <c r="C54" s="5">
        <v>22</v>
      </c>
      <c r="D54" s="5">
        <v>5</v>
      </c>
      <c r="E54" s="5">
        <v>5</v>
      </c>
      <c r="F54" s="5">
        <v>3</v>
      </c>
      <c r="G54" s="5">
        <v>2</v>
      </c>
      <c r="H54" s="5">
        <f>SUM(C54:G54)</f>
        <v>37</v>
      </c>
      <c r="I54" s="28">
        <f>H54/$H$59</f>
        <v>0.05138888888888889</v>
      </c>
    </row>
    <row r="55" spans="1:9" ht="12.75">
      <c r="A55" s="47" t="s">
        <v>179</v>
      </c>
      <c r="B55" s="47" t="s">
        <v>179</v>
      </c>
      <c r="C55" s="5">
        <v>80</v>
      </c>
      <c r="D55" s="5">
        <v>14</v>
      </c>
      <c r="E55" s="5">
        <v>29</v>
      </c>
      <c r="F55" s="5">
        <v>18</v>
      </c>
      <c r="G55" s="5">
        <v>6</v>
      </c>
      <c r="H55" s="5">
        <f>SUM(C55:G55)</f>
        <v>147</v>
      </c>
      <c r="I55" s="28">
        <f>H55/$H$59</f>
        <v>0.20416666666666666</v>
      </c>
    </row>
    <row r="56" spans="1:9" ht="12.75">
      <c r="A56" s="47" t="s">
        <v>117</v>
      </c>
      <c r="B56" s="47" t="s">
        <v>117</v>
      </c>
      <c r="C56" s="5">
        <v>175</v>
      </c>
      <c r="D56" s="5">
        <v>43</v>
      </c>
      <c r="E56" s="5">
        <v>40</v>
      </c>
      <c r="F56" s="5">
        <v>31</v>
      </c>
      <c r="G56" s="5">
        <v>14</v>
      </c>
      <c r="H56" s="5">
        <f>SUM(C56:G56)</f>
        <v>303</v>
      </c>
      <c r="I56" s="28">
        <f>H56/$H$59</f>
        <v>0.42083333333333334</v>
      </c>
    </row>
    <row r="57" spans="1:9" ht="12.75">
      <c r="A57" s="47" t="s">
        <v>180</v>
      </c>
      <c r="B57" s="47" t="s">
        <v>180</v>
      </c>
      <c r="C57" s="5">
        <v>89</v>
      </c>
      <c r="D57" s="5">
        <v>22</v>
      </c>
      <c r="E57" s="5">
        <v>16</v>
      </c>
      <c r="F57" s="5">
        <v>13</v>
      </c>
      <c r="G57" s="5">
        <v>7</v>
      </c>
      <c r="H57" s="5">
        <f>SUM(C57:G57)</f>
        <v>147</v>
      </c>
      <c r="I57" s="28">
        <f>H57/$H$59</f>
        <v>0.20416666666666666</v>
      </c>
    </row>
    <row r="58" spans="1:9" ht="12.75">
      <c r="A58" s="47" t="s">
        <v>181</v>
      </c>
      <c r="B58" s="47" t="s">
        <v>181</v>
      </c>
      <c r="C58" s="5">
        <v>55</v>
      </c>
      <c r="D58" s="5">
        <v>14</v>
      </c>
      <c r="E58" s="5">
        <v>7</v>
      </c>
      <c r="F58" s="5">
        <v>6</v>
      </c>
      <c r="G58" s="5">
        <v>4</v>
      </c>
      <c r="H58" s="5">
        <f>SUM(C58:G58)</f>
        <v>86</v>
      </c>
      <c r="I58" s="28">
        <f>H58/$H$59</f>
        <v>0.11944444444444445</v>
      </c>
    </row>
    <row r="59" spans="1:9" ht="12.75">
      <c r="A59" s="48"/>
      <c r="B59" s="48"/>
      <c r="C59" s="6">
        <v>421</v>
      </c>
      <c r="D59" s="6">
        <v>98</v>
      </c>
      <c r="E59" s="6">
        <v>97</v>
      </c>
      <c r="F59" s="6">
        <v>71</v>
      </c>
      <c r="G59" s="24">
        <v>33</v>
      </c>
      <c r="H59" s="32">
        <f>SUM(C59:G59)</f>
        <v>720</v>
      </c>
      <c r="I59" s="7"/>
    </row>
    <row r="60" spans="1:9" ht="12.75">
      <c r="A60" s="49" t="s">
        <v>189</v>
      </c>
      <c r="B60" s="49" t="s">
        <v>189</v>
      </c>
      <c r="C60" s="49" t="s">
        <v>189</v>
      </c>
      <c r="D60" s="49" t="s">
        <v>189</v>
      </c>
      <c r="E60" s="49" t="s">
        <v>189</v>
      </c>
      <c r="F60" s="49" t="s">
        <v>189</v>
      </c>
      <c r="G60" s="49"/>
      <c r="H60" s="49"/>
      <c r="I60" s="49" t="s">
        <v>189</v>
      </c>
    </row>
    <row r="61" spans="1:9" ht="12.75">
      <c r="A61" s="47" t="s">
        <v>178</v>
      </c>
      <c r="B61" s="47" t="s">
        <v>178</v>
      </c>
      <c r="C61" s="5">
        <v>37</v>
      </c>
      <c r="D61" s="5">
        <v>6</v>
      </c>
      <c r="E61" s="5">
        <v>10</v>
      </c>
      <c r="F61" s="5">
        <v>12</v>
      </c>
      <c r="G61" s="5">
        <v>2</v>
      </c>
      <c r="H61" s="5">
        <f>SUM(C61:G61)</f>
        <v>67</v>
      </c>
      <c r="I61" s="28">
        <f>H61/$H$66</f>
        <v>0.09305555555555556</v>
      </c>
    </row>
    <row r="62" spans="1:9" ht="12.75">
      <c r="A62" s="47" t="s">
        <v>179</v>
      </c>
      <c r="B62" s="47" t="s">
        <v>179</v>
      </c>
      <c r="C62" s="5">
        <v>161</v>
      </c>
      <c r="D62" s="5">
        <v>31</v>
      </c>
      <c r="E62" s="5">
        <v>42</v>
      </c>
      <c r="F62" s="5">
        <v>29</v>
      </c>
      <c r="G62" s="5">
        <v>15</v>
      </c>
      <c r="H62" s="5">
        <f>SUM(C62:G62)</f>
        <v>278</v>
      </c>
      <c r="I62" s="28">
        <f>H62/$H$66</f>
        <v>0.3861111111111111</v>
      </c>
    </row>
    <row r="63" spans="1:9" ht="12.75">
      <c r="A63" s="47" t="s">
        <v>117</v>
      </c>
      <c r="B63" s="47" t="s">
        <v>117</v>
      </c>
      <c r="C63" s="5">
        <v>157</v>
      </c>
      <c r="D63" s="5">
        <v>41</v>
      </c>
      <c r="E63" s="5">
        <v>33</v>
      </c>
      <c r="F63" s="5">
        <v>19</v>
      </c>
      <c r="G63" s="5">
        <v>13</v>
      </c>
      <c r="H63" s="5">
        <f>SUM(C63:G63)</f>
        <v>263</v>
      </c>
      <c r="I63" s="28">
        <f>H63/$H$66</f>
        <v>0.36527777777777776</v>
      </c>
    </row>
    <row r="64" spans="1:9" ht="12.75">
      <c r="A64" s="47" t="s">
        <v>180</v>
      </c>
      <c r="B64" s="47" t="s">
        <v>180</v>
      </c>
      <c r="C64" s="5">
        <v>47</v>
      </c>
      <c r="D64" s="5">
        <v>13</v>
      </c>
      <c r="E64" s="5">
        <v>8</v>
      </c>
      <c r="F64" s="5">
        <v>7</v>
      </c>
      <c r="G64" s="5">
        <v>1</v>
      </c>
      <c r="H64" s="5">
        <f>SUM(C64:G64)</f>
        <v>76</v>
      </c>
      <c r="I64" s="28">
        <f>H64/$H$66</f>
        <v>0.10555555555555556</v>
      </c>
    </row>
    <row r="65" spans="1:9" ht="12.75">
      <c r="A65" s="47" t="s">
        <v>181</v>
      </c>
      <c r="B65" s="47" t="s">
        <v>181</v>
      </c>
      <c r="C65" s="5">
        <v>20</v>
      </c>
      <c r="D65" s="5">
        <v>6</v>
      </c>
      <c r="E65" s="5">
        <v>4</v>
      </c>
      <c r="F65" s="5">
        <v>4</v>
      </c>
      <c r="G65" s="5">
        <v>2</v>
      </c>
      <c r="H65" s="5">
        <f>SUM(C65:G65)</f>
        <v>36</v>
      </c>
      <c r="I65" s="28">
        <f>H65/$H$66</f>
        <v>0.05</v>
      </c>
    </row>
    <row r="66" spans="1:9" ht="12.75">
      <c r="A66" s="48"/>
      <c r="B66" s="48"/>
      <c r="C66" s="6">
        <v>422</v>
      </c>
      <c r="D66" s="6">
        <v>97</v>
      </c>
      <c r="E66" s="6">
        <v>97</v>
      </c>
      <c r="F66" s="6">
        <v>71</v>
      </c>
      <c r="G66" s="24">
        <v>33</v>
      </c>
      <c r="H66" s="32">
        <f>SUM(C66:G66)</f>
        <v>720</v>
      </c>
      <c r="I66" s="7"/>
    </row>
    <row r="67" spans="1:9" ht="12.75">
      <c r="A67" s="49" t="s">
        <v>190</v>
      </c>
      <c r="B67" s="49" t="s">
        <v>190</v>
      </c>
      <c r="C67" s="49" t="s">
        <v>190</v>
      </c>
      <c r="D67" s="49" t="s">
        <v>190</v>
      </c>
      <c r="E67" s="49" t="s">
        <v>190</v>
      </c>
      <c r="F67" s="49" t="s">
        <v>190</v>
      </c>
      <c r="G67" s="49"/>
      <c r="H67" s="49"/>
      <c r="I67" s="49" t="s">
        <v>190</v>
      </c>
    </row>
    <row r="68" spans="1:9" ht="12.75">
      <c r="A68" s="47" t="s">
        <v>178</v>
      </c>
      <c r="B68" s="47" t="s">
        <v>178</v>
      </c>
      <c r="C68" s="5">
        <v>9</v>
      </c>
      <c r="D68" s="5">
        <v>1</v>
      </c>
      <c r="E68" s="5">
        <v>5</v>
      </c>
      <c r="F68" s="5">
        <v>0</v>
      </c>
      <c r="G68" s="5">
        <v>0</v>
      </c>
      <c r="H68" s="5">
        <f>SUM(C68:G68)</f>
        <v>15</v>
      </c>
      <c r="I68" s="28">
        <f>H68/$H$73</f>
        <v>0.02127659574468085</v>
      </c>
    </row>
    <row r="69" spans="1:9" ht="12.75">
      <c r="A69" s="47" t="s">
        <v>179</v>
      </c>
      <c r="B69" s="47" t="s">
        <v>179</v>
      </c>
      <c r="C69" s="5">
        <v>38</v>
      </c>
      <c r="D69" s="5">
        <v>9</v>
      </c>
      <c r="E69" s="5">
        <v>17</v>
      </c>
      <c r="F69" s="5">
        <v>7</v>
      </c>
      <c r="G69" s="5">
        <v>9</v>
      </c>
      <c r="H69" s="5">
        <f>SUM(C69:G69)</f>
        <v>80</v>
      </c>
      <c r="I69" s="28">
        <f>H69/$H$73</f>
        <v>0.11347517730496454</v>
      </c>
    </row>
    <row r="70" spans="1:9" ht="12.75">
      <c r="A70" s="47" t="s">
        <v>117</v>
      </c>
      <c r="B70" s="47" t="s">
        <v>117</v>
      </c>
      <c r="C70" s="5">
        <v>284</v>
      </c>
      <c r="D70" s="5">
        <v>68</v>
      </c>
      <c r="E70" s="5">
        <v>60</v>
      </c>
      <c r="F70" s="5">
        <v>52</v>
      </c>
      <c r="G70" s="5">
        <v>16</v>
      </c>
      <c r="H70" s="5">
        <f>SUM(C70:G70)</f>
        <v>480</v>
      </c>
      <c r="I70" s="28">
        <f>H70/$H$73</f>
        <v>0.6808510638297872</v>
      </c>
    </row>
    <row r="71" spans="1:9" ht="12.75">
      <c r="A71" s="47" t="s">
        <v>180</v>
      </c>
      <c r="B71" s="47" t="s">
        <v>180</v>
      </c>
      <c r="C71" s="5">
        <v>62</v>
      </c>
      <c r="D71" s="5">
        <v>10</v>
      </c>
      <c r="E71" s="5">
        <v>11</v>
      </c>
      <c r="F71" s="5">
        <v>5</v>
      </c>
      <c r="G71" s="5">
        <v>5</v>
      </c>
      <c r="H71" s="5">
        <f>SUM(C71:G71)</f>
        <v>93</v>
      </c>
      <c r="I71" s="28">
        <f>H71/$H$73</f>
        <v>0.13191489361702127</v>
      </c>
    </row>
    <row r="72" spans="1:9" ht="12.75">
      <c r="A72" s="47" t="s">
        <v>181</v>
      </c>
      <c r="B72" s="47" t="s">
        <v>181</v>
      </c>
      <c r="C72" s="5">
        <v>19</v>
      </c>
      <c r="D72" s="5">
        <v>8</v>
      </c>
      <c r="E72" s="5">
        <v>3</v>
      </c>
      <c r="F72" s="5">
        <v>5</v>
      </c>
      <c r="G72" s="5">
        <v>2</v>
      </c>
      <c r="H72" s="5">
        <f>SUM(C72:G72)</f>
        <v>37</v>
      </c>
      <c r="I72" s="28">
        <f>H72/$H$73</f>
        <v>0.0524822695035461</v>
      </c>
    </row>
    <row r="73" spans="1:9" ht="12.75">
      <c r="A73" s="48"/>
      <c r="B73" s="48"/>
      <c r="C73" s="6">
        <v>412</v>
      </c>
      <c r="D73" s="6">
        <v>96</v>
      </c>
      <c r="E73" s="6">
        <v>96</v>
      </c>
      <c r="F73" s="6">
        <v>69</v>
      </c>
      <c r="G73" s="24">
        <v>32</v>
      </c>
      <c r="H73" s="32">
        <f>SUM(C73:G73)</f>
        <v>705</v>
      </c>
      <c r="I73" s="7"/>
    </row>
    <row r="74" spans="1:9" ht="12.75">
      <c r="A74" s="49" t="s">
        <v>191</v>
      </c>
      <c r="B74" s="49" t="s">
        <v>191</v>
      </c>
      <c r="C74" s="49" t="s">
        <v>191</v>
      </c>
      <c r="D74" s="49" t="s">
        <v>191</v>
      </c>
      <c r="E74" s="49" t="s">
        <v>191</v>
      </c>
      <c r="F74" s="49" t="s">
        <v>191</v>
      </c>
      <c r="G74" s="49"/>
      <c r="H74" s="49"/>
      <c r="I74" s="49" t="s">
        <v>191</v>
      </c>
    </row>
    <row r="75" spans="1:9" ht="12.75">
      <c r="A75" s="47" t="s">
        <v>178</v>
      </c>
      <c r="B75" s="47" t="s">
        <v>178</v>
      </c>
      <c r="C75" s="5">
        <v>7</v>
      </c>
      <c r="D75" s="5">
        <v>2</v>
      </c>
      <c r="E75" s="5">
        <v>4</v>
      </c>
      <c r="F75" s="5">
        <v>2</v>
      </c>
      <c r="G75" s="5">
        <v>4</v>
      </c>
      <c r="H75" s="5">
        <f>SUM(C75:G75)</f>
        <v>19</v>
      </c>
      <c r="I75" s="28">
        <f>H75/$H$80</f>
        <v>0.026499302649930265</v>
      </c>
    </row>
    <row r="76" spans="1:9" ht="12.75">
      <c r="A76" s="47" t="s">
        <v>179</v>
      </c>
      <c r="B76" s="47" t="s">
        <v>179</v>
      </c>
      <c r="C76" s="5">
        <v>38</v>
      </c>
      <c r="D76" s="5">
        <v>4</v>
      </c>
      <c r="E76" s="5">
        <v>3</v>
      </c>
      <c r="F76" s="5">
        <v>3</v>
      </c>
      <c r="G76" s="5">
        <v>4</v>
      </c>
      <c r="H76" s="5">
        <f>SUM(C76:G76)</f>
        <v>52</v>
      </c>
      <c r="I76" s="28">
        <f>H76/$H$80</f>
        <v>0.07252440725244072</v>
      </c>
    </row>
    <row r="77" spans="1:9" ht="12.75">
      <c r="A77" s="47" t="s">
        <v>117</v>
      </c>
      <c r="B77" s="47" t="s">
        <v>117</v>
      </c>
      <c r="C77" s="5">
        <v>69</v>
      </c>
      <c r="D77" s="5">
        <v>24</v>
      </c>
      <c r="E77" s="5">
        <v>12</v>
      </c>
      <c r="F77" s="5">
        <v>20</v>
      </c>
      <c r="G77" s="5">
        <v>5</v>
      </c>
      <c r="H77" s="5">
        <f>SUM(C77:G77)</f>
        <v>130</v>
      </c>
      <c r="I77" s="28">
        <f>H77/$H$80</f>
        <v>0.18131101813110181</v>
      </c>
    </row>
    <row r="78" spans="1:9" ht="12.75">
      <c r="A78" s="47" t="s">
        <v>180</v>
      </c>
      <c r="B78" s="47" t="s">
        <v>180</v>
      </c>
      <c r="C78" s="5">
        <v>102</v>
      </c>
      <c r="D78" s="5">
        <v>30</v>
      </c>
      <c r="E78" s="5">
        <v>24</v>
      </c>
      <c r="F78" s="5">
        <v>15</v>
      </c>
      <c r="G78" s="5">
        <v>10</v>
      </c>
      <c r="H78" s="5">
        <f>SUM(C78:G78)</f>
        <v>181</v>
      </c>
      <c r="I78" s="28">
        <f>H78/$H$80</f>
        <v>0.2524407252440725</v>
      </c>
    </row>
    <row r="79" spans="1:9" ht="12.75">
      <c r="A79" s="47" t="s">
        <v>181</v>
      </c>
      <c r="B79" s="47" t="s">
        <v>181</v>
      </c>
      <c r="C79" s="5">
        <v>203</v>
      </c>
      <c r="D79" s="5">
        <v>37</v>
      </c>
      <c r="E79" s="5">
        <v>54</v>
      </c>
      <c r="F79" s="5">
        <v>31</v>
      </c>
      <c r="G79" s="5">
        <v>10</v>
      </c>
      <c r="H79" s="5">
        <f>SUM(C79:G79)</f>
        <v>335</v>
      </c>
      <c r="I79" s="28">
        <f>H79/$H$80</f>
        <v>0.46722454672245467</v>
      </c>
    </row>
    <row r="80" spans="1:9" ht="12.75">
      <c r="A80" s="48"/>
      <c r="B80" s="48"/>
      <c r="C80" s="6">
        <v>419</v>
      </c>
      <c r="D80" s="6">
        <v>97</v>
      </c>
      <c r="E80" s="6">
        <v>97</v>
      </c>
      <c r="F80" s="6">
        <v>71</v>
      </c>
      <c r="G80" s="24">
        <v>33</v>
      </c>
      <c r="H80" s="32">
        <f>SUM(C80:G80)</f>
        <v>717</v>
      </c>
      <c r="I80" s="7"/>
    </row>
    <row r="81" spans="1:9" ht="12.75">
      <c r="A81" s="49" t="s">
        <v>16</v>
      </c>
      <c r="B81" s="49" t="s">
        <v>16</v>
      </c>
      <c r="C81" s="49" t="s">
        <v>16</v>
      </c>
      <c r="D81" s="49" t="s">
        <v>16</v>
      </c>
      <c r="E81" s="49" t="s">
        <v>16</v>
      </c>
      <c r="F81" s="49" t="s">
        <v>16</v>
      </c>
      <c r="G81" s="49"/>
      <c r="H81" s="49"/>
      <c r="I81" s="49" t="s">
        <v>16</v>
      </c>
    </row>
    <row r="82" spans="1:9" ht="12.75">
      <c r="A82" s="47" t="s">
        <v>178</v>
      </c>
      <c r="B82" s="47" t="s">
        <v>178</v>
      </c>
      <c r="C82" s="5">
        <v>22</v>
      </c>
      <c r="D82" s="5">
        <v>2</v>
      </c>
      <c r="E82" s="5">
        <v>2</v>
      </c>
      <c r="F82" s="5">
        <v>1</v>
      </c>
      <c r="G82" s="5">
        <v>3</v>
      </c>
      <c r="H82" s="5">
        <f>SUM(C82:G82)</f>
        <v>30</v>
      </c>
      <c r="I82" s="28">
        <f>H82/$H$87</f>
        <v>0.04225352112676056</v>
      </c>
    </row>
    <row r="83" spans="1:9" ht="12.75">
      <c r="A83" s="47" t="s">
        <v>179</v>
      </c>
      <c r="B83" s="47" t="s">
        <v>179</v>
      </c>
      <c r="C83" s="5">
        <v>141</v>
      </c>
      <c r="D83" s="5">
        <v>32</v>
      </c>
      <c r="E83" s="5">
        <v>27</v>
      </c>
      <c r="F83" s="5">
        <v>27</v>
      </c>
      <c r="G83" s="5">
        <v>13</v>
      </c>
      <c r="H83" s="5">
        <f>SUM(C83:G83)</f>
        <v>240</v>
      </c>
      <c r="I83" s="28">
        <f>H83/$H$87</f>
        <v>0.3380281690140845</v>
      </c>
    </row>
    <row r="84" spans="1:9" ht="12.75">
      <c r="A84" s="47" t="s">
        <v>117</v>
      </c>
      <c r="B84" s="47" t="s">
        <v>117</v>
      </c>
      <c r="C84" s="5">
        <v>198</v>
      </c>
      <c r="D84" s="5">
        <v>52</v>
      </c>
      <c r="E84" s="5">
        <v>38</v>
      </c>
      <c r="F84" s="5">
        <v>35</v>
      </c>
      <c r="G84" s="5">
        <v>12</v>
      </c>
      <c r="H84" s="5">
        <f>SUM(C84:G84)</f>
        <v>335</v>
      </c>
      <c r="I84" s="28">
        <f>H84/$H$87</f>
        <v>0.47183098591549294</v>
      </c>
    </row>
    <row r="85" spans="1:9" ht="12.75">
      <c r="A85" s="47" t="s">
        <v>180</v>
      </c>
      <c r="B85" s="47" t="s">
        <v>180</v>
      </c>
      <c r="C85" s="5">
        <v>44</v>
      </c>
      <c r="D85" s="5">
        <v>7</v>
      </c>
      <c r="E85" s="5">
        <v>21</v>
      </c>
      <c r="F85" s="5">
        <v>6</v>
      </c>
      <c r="G85" s="5">
        <v>3</v>
      </c>
      <c r="H85" s="5">
        <f>SUM(C85:G85)</f>
        <v>81</v>
      </c>
      <c r="I85" s="28">
        <f>H85/$H$87</f>
        <v>0.11408450704225352</v>
      </c>
    </row>
    <row r="86" spans="1:9" ht="12.75">
      <c r="A86" s="47" t="s">
        <v>181</v>
      </c>
      <c r="B86" s="47" t="s">
        <v>181</v>
      </c>
      <c r="C86" s="5">
        <v>12</v>
      </c>
      <c r="D86" s="5">
        <v>5</v>
      </c>
      <c r="E86" s="5">
        <v>4</v>
      </c>
      <c r="F86" s="5">
        <v>1</v>
      </c>
      <c r="G86" s="5">
        <v>2</v>
      </c>
      <c r="H86" s="5">
        <f>SUM(C86:G86)</f>
        <v>24</v>
      </c>
      <c r="I86" s="28">
        <f>H86/$H$87</f>
        <v>0.03380281690140845</v>
      </c>
    </row>
    <row r="87" spans="1:9" ht="12.75">
      <c r="A87" s="48"/>
      <c r="B87" s="48"/>
      <c r="C87" s="6">
        <v>417</v>
      </c>
      <c r="D87" s="6">
        <v>98</v>
      </c>
      <c r="E87" s="6">
        <v>92</v>
      </c>
      <c r="F87" s="6">
        <v>70</v>
      </c>
      <c r="G87" s="24">
        <v>33</v>
      </c>
      <c r="H87" s="32">
        <f>SUM(C87:G87)</f>
        <v>710</v>
      </c>
      <c r="I87" s="7"/>
    </row>
    <row r="88" spans="1:9" ht="12.75">
      <c r="A88" s="49" t="s">
        <v>192</v>
      </c>
      <c r="B88" s="49" t="s">
        <v>192</v>
      </c>
      <c r="C88" s="49" t="s">
        <v>192</v>
      </c>
      <c r="D88" s="49" t="s">
        <v>192</v>
      </c>
      <c r="E88" s="49" t="s">
        <v>192</v>
      </c>
      <c r="F88" s="49" t="s">
        <v>192</v>
      </c>
      <c r="G88" s="49"/>
      <c r="H88" s="49"/>
      <c r="I88" s="49" t="s">
        <v>192</v>
      </c>
    </row>
    <row r="89" spans="1:9" ht="12.75">
      <c r="A89" s="47" t="s">
        <v>178</v>
      </c>
      <c r="B89" s="47" t="s">
        <v>178</v>
      </c>
      <c r="C89" s="5">
        <v>54</v>
      </c>
      <c r="D89" s="5">
        <v>13</v>
      </c>
      <c r="E89" s="5">
        <v>24</v>
      </c>
      <c r="F89" s="5">
        <v>14</v>
      </c>
      <c r="G89" s="5">
        <v>5</v>
      </c>
      <c r="H89" s="5">
        <f>SUM(C89:G89)</f>
        <v>110</v>
      </c>
      <c r="I89" s="28">
        <f>H89/$H$94</f>
        <v>0.15492957746478872</v>
      </c>
    </row>
    <row r="90" spans="1:9" ht="12.75">
      <c r="A90" s="47" t="s">
        <v>179</v>
      </c>
      <c r="B90" s="47" t="s">
        <v>179</v>
      </c>
      <c r="C90" s="5">
        <v>188</v>
      </c>
      <c r="D90" s="5">
        <v>35</v>
      </c>
      <c r="E90" s="5">
        <v>45</v>
      </c>
      <c r="F90" s="5">
        <v>24</v>
      </c>
      <c r="G90" s="5">
        <v>8</v>
      </c>
      <c r="H90" s="5">
        <f>SUM(C90:G90)</f>
        <v>300</v>
      </c>
      <c r="I90" s="28">
        <f>H90/$H$94</f>
        <v>0.4225352112676056</v>
      </c>
    </row>
    <row r="91" spans="1:11" ht="12.75">
      <c r="A91" s="47" t="s">
        <v>117</v>
      </c>
      <c r="B91" s="47" t="s">
        <v>117</v>
      </c>
      <c r="C91" s="5">
        <v>126</v>
      </c>
      <c r="D91" s="5">
        <v>33</v>
      </c>
      <c r="E91" s="5">
        <v>20</v>
      </c>
      <c r="F91" s="5">
        <v>20</v>
      </c>
      <c r="G91" s="5">
        <v>11</v>
      </c>
      <c r="H91" s="5">
        <f>SUM(C91:G91)</f>
        <v>210</v>
      </c>
      <c r="I91" s="28">
        <f>H91/$H$94</f>
        <v>0.29577464788732394</v>
      </c>
      <c r="K91" s="35"/>
    </row>
    <row r="92" spans="1:9" ht="12.75">
      <c r="A92" s="47" t="s">
        <v>180</v>
      </c>
      <c r="B92" s="47" t="s">
        <v>180</v>
      </c>
      <c r="C92" s="5">
        <v>31</v>
      </c>
      <c r="D92" s="5">
        <v>12</v>
      </c>
      <c r="E92" s="5">
        <v>5</v>
      </c>
      <c r="F92" s="5">
        <v>8</v>
      </c>
      <c r="G92" s="5">
        <v>6</v>
      </c>
      <c r="H92" s="5">
        <f>SUM(C92:G92)</f>
        <v>62</v>
      </c>
      <c r="I92" s="28">
        <f>H92/$H$94</f>
        <v>0.08732394366197183</v>
      </c>
    </row>
    <row r="93" spans="1:9" ht="12.75">
      <c r="A93" s="47" t="s">
        <v>181</v>
      </c>
      <c r="B93" s="47" t="s">
        <v>181</v>
      </c>
      <c r="C93" s="5">
        <v>17</v>
      </c>
      <c r="D93" s="5">
        <v>3</v>
      </c>
      <c r="E93" s="5">
        <v>2</v>
      </c>
      <c r="F93" s="5">
        <v>4</v>
      </c>
      <c r="G93" s="5">
        <v>2</v>
      </c>
      <c r="H93" s="5">
        <f>SUM(C93:G93)</f>
        <v>28</v>
      </c>
      <c r="I93" s="28">
        <f>H93/$H$94</f>
        <v>0.03943661971830986</v>
      </c>
    </row>
    <row r="94" spans="1:9" ht="12.75">
      <c r="A94" s="48"/>
      <c r="B94" s="48"/>
      <c r="C94" s="6">
        <v>416</v>
      </c>
      <c r="D94" s="6">
        <v>96</v>
      </c>
      <c r="E94" s="6">
        <v>96</v>
      </c>
      <c r="F94" s="6">
        <v>70</v>
      </c>
      <c r="G94" s="24">
        <v>32</v>
      </c>
      <c r="H94" s="32">
        <f>SUM(C94:G94)</f>
        <v>710</v>
      </c>
      <c r="I94" s="7"/>
    </row>
    <row r="95" spans="1:9" ht="12.75">
      <c r="A95" s="49" t="s">
        <v>193</v>
      </c>
      <c r="B95" s="49" t="s">
        <v>193</v>
      </c>
      <c r="C95" s="49" t="s">
        <v>193</v>
      </c>
      <c r="D95" s="49" t="s">
        <v>193</v>
      </c>
      <c r="E95" s="49" t="s">
        <v>193</v>
      </c>
      <c r="F95" s="49" t="s">
        <v>193</v>
      </c>
      <c r="G95" s="49"/>
      <c r="H95" s="49"/>
      <c r="I95" s="49" t="s">
        <v>193</v>
      </c>
    </row>
    <row r="96" spans="1:9" ht="12.75">
      <c r="A96" s="47" t="s">
        <v>178</v>
      </c>
      <c r="B96" s="47" t="s">
        <v>178</v>
      </c>
      <c r="C96" s="5">
        <v>2</v>
      </c>
      <c r="D96" s="5">
        <v>0</v>
      </c>
      <c r="E96" s="5">
        <v>1</v>
      </c>
      <c r="F96" s="5">
        <v>2</v>
      </c>
      <c r="G96" s="5">
        <v>0</v>
      </c>
      <c r="H96" s="5">
        <f>SUM(C96:G96)</f>
        <v>5</v>
      </c>
      <c r="I96" s="28"/>
    </row>
    <row r="97" spans="1:9" ht="12.75">
      <c r="A97" s="47" t="s">
        <v>179</v>
      </c>
      <c r="B97" s="47" t="s">
        <v>179</v>
      </c>
      <c r="C97" s="5">
        <v>8</v>
      </c>
      <c r="D97" s="5">
        <v>0</v>
      </c>
      <c r="E97" s="5">
        <v>0</v>
      </c>
      <c r="F97" s="5">
        <v>1</v>
      </c>
      <c r="G97" s="5">
        <v>1</v>
      </c>
      <c r="H97" s="5">
        <f>SUM(C97:G97)</f>
        <v>10</v>
      </c>
      <c r="I97" s="28"/>
    </row>
    <row r="98" spans="1:9" ht="12.75">
      <c r="A98" s="47" t="s">
        <v>117</v>
      </c>
      <c r="B98" s="47" t="s">
        <v>117</v>
      </c>
      <c r="C98" s="5">
        <v>58</v>
      </c>
      <c r="D98" s="5">
        <v>15</v>
      </c>
      <c r="E98" s="5">
        <v>11</v>
      </c>
      <c r="F98" s="5">
        <v>13</v>
      </c>
      <c r="G98" s="5">
        <v>4</v>
      </c>
      <c r="H98" s="5">
        <f>SUM(C98:G98)</f>
        <v>101</v>
      </c>
      <c r="I98" s="28"/>
    </row>
    <row r="99" spans="1:9" ht="12.75">
      <c r="A99" s="47" t="s">
        <v>180</v>
      </c>
      <c r="B99" s="47" t="s">
        <v>180</v>
      </c>
      <c r="C99" s="5">
        <v>5</v>
      </c>
      <c r="D99" s="5">
        <v>1</v>
      </c>
      <c r="E99" s="5">
        <v>0</v>
      </c>
      <c r="F99" s="5">
        <v>2</v>
      </c>
      <c r="G99" s="5">
        <v>0</v>
      </c>
      <c r="H99" s="5">
        <f>SUM(C99:G99)</f>
        <v>8</v>
      </c>
      <c r="I99" s="28"/>
    </row>
    <row r="100" spans="1:9" ht="12.75">
      <c r="A100" s="47" t="s">
        <v>181</v>
      </c>
      <c r="B100" s="47" t="s">
        <v>181</v>
      </c>
      <c r="C100" s="5">
        <v>8</v>
      </c>
      <c r="D100" s="5">
        <v>3</v>
      </c>
      <c r="E100" s="5">
        <v>1</v>
      </c>
      <c r="F100" s="5">
        <v>2</v>
      </c>
      <c r="G100" s="5">
        <v>2</v>
      </c>
      <c r="H100" s="5">
        <f>SUM(C100:G100)</f>
        <v>16</v>
      </c>
      <c r="I100" s="28"/>
    </row>
    <row r="101" spans="1:9" ht="12.75">
      <c r="A101" s="48"/>
      <c r="B101" s="48"/>
      <c r="C101" s="6">
        <v>81</v>
      </c>
      <c r="D101" s="6">
        <v>19</v>
      </c>
      <c r="E101" s="6">
        <v>13</v>
      </c>
      <c r="F101" s="6">
        <v>20</v>
      </c>
      <c r="G101" s="24">
        <v>7</v>
      </c>
      <c r="H101" s="32">
        <f>SUM(C101:G101)</f>
        <v>140</v>
      </c>
      <c r="I101" s="7"/>
    </row>
    <row r="102" spans="1:9" ht="12.75">
      <c r="A102" s="54" t="s">
        <v>194</v>
      </c>
      <c r="B102" s="54" t="s">
        <v>194</v>
      </c>
      <c r="C102" s="54" t="s">
        <v>194</v>
      </c>
      <c r="D102" s="54" t="s">
        <v>194</v>
      </c>
      <c r="E102" s="54" t="s">
        <v>194</v>
      </c>
      <c r="F102" s="55">
        <v>67</v>
      </c>
      <c r="G102" s="13"/>
      <c r="H102" s="21"/>
      <c r="I102" s="8"/>
    </row>
    <row r="103" spans="1:9" ht="12.75">
      <c r="A103" s="50" t="s">
        <v>23</v>
      </c>
      <c r="B103" s="50" t="s">
        <v>23</v>
      </c>
      <c r="C103" s="50" t="s">
        <v>23</v>
      </c>
      <c r="D103" s="50" t="s">
        <v>23</v>
      </c>
      <c r="E103" s="50" t="s">
        <v>23</v>
      </c>
      <c r="F103" s="50">
        <v>692</v>
      </c>
      <c r="G103" s="16"/>
      <c r="H103" s="20"/>
      <c r="I103" s="9">
        <v>725</v>
      </c>
    </row>
    <row r="104" spans="1:9" ht="12.75">
      <c r="A104" s="46" t="s">
        <v>24</v>
      </c>
      <c r="B104" s="46" t="s">
        <v>24</v>
      </c>
      <c r="C104" s="46" t="s">
        <v>24</v>
      </c>
      <c r="D104" s="46" t="s">
        <v>24</v>
      </c>
      <c r="E104" s="46" t="s">
        <v>24</v>
      </c>
      <c r="F104" s="46">
        <v>1</v>
      </c>
      <c r="G104" s="14"/>
      <c r="H104" s="22"/>
      <c r="I104" s="10">
        <v>1</v>
      </c>
    </row>
    <row r="106" spans="1:10" ht="25.5">
      <c r="A106" s="11" t="s">
        <v>25</v>
      </c>
      <c r="B106" s="1" t="s">
        <v>4</v>
      </c>
      <c r="C106" s="1" t="s">
        <v>5</v>
      </c>
      <c r="D106" s="1" t="s">
        <v>6</v>
      </c>
      <c r="E106" s="1" t="s">
        <v>7</v>
      </c>
      <c r="F106" s="35" t="s">
        <v>194</v>
      </c>
      <c r="G106" s="35"/>
      <c r="H106" s="35"/>
      <c r="I106" s="35"/>
      <c r="J106" s="35"/>
    </row>
    <row r="107" spans="1:6" ht="12.75">
      <c r="A107" s="43">
        <v>1</v>
      </c>
      <c r="B107" s="12" t="s">
        <v>27</v>
      </c>
      <c r="C107" s="12"/>
      <c r="D107" s="12"/>
      <c r="E107" s="12"/>
      <c r="F107" t="s">
        <v>195</v>
      </c>
    </row>
    <row r="108" spans="1:6" ht="12.75">
      <c r="A108" s="43">
        <v>2</v>
      </c>
      <c r="B108" s="12" t="s">
        <v>27</v>
      </c>
      <c r="C108" s="12"/>
      <c r="D108" s="12"/>
      <c r="E108" s="12"/>
      <c r="F108" s="34" t="s">
        <v>196</v>
      </c>
    </row>
    <row r="109" spans="1:6" ht="12.75">
      <c r="A109" s="43">
        <v>3</v>
      </c>
      <c r="B109" s="12" t="s">
        <v>27</v>
      </c>
      <c r="C109" s="12"/>
      <c r="D109" s="12"/>
      <c r="E109" s="12"/>
      <c r="F109" t="s">
        <v>136</v>
      </c>
    </row>
    <row r="110" spans="1:6" ht="12.75">
      <c r="A110" s="43">
        <v>4</v>
      </c>
      <c r="B110" s="12" t="s">
        <v>27</v>
      </c>
      <c r="C110" s="12"/>
      <c r="D110" s="12"/>
      <c r="E110" s="12"/>
      <c r="F110" t="s">
        <v>197</v>
      </c>
    </row>
    <row r="111" spans="1:6" ht="12.75">
      <c r="A111" s="43">
        <v>5</v>
      </c>
      <c r="B111" s="12" t="s">
        <v>27</v>
      </c>
      <c r="C111" s="12"/>
      <c r="D111" s="12"/>
      <c r="E111" s="12"/>
      <c r="F111" t="s">
        <v>198</v>
      </c>
    </row>
    <row r="112" spans="1:6" ht="12.75">
      <c r="A112" s="43">
        <v>6</v>
      </c>
      <c r="B112" s="12" t="s">
        <v>27</v>
      </c>
      <c r="C112" s="12"/>
      <c r="D112" s="12"/>
      <c r="E112" s="12"/>
      <c r="F112" t="s">
        <v>199</v>
      </c>
    </row>
    <row r="113" spans="1:6" ht="12.75">
      <c r="A113" s="43">
        <v>7</v>
      </c>
      <c r="B113" s="12" t="s">
        <v>27</v>
      </c>
      <c r="C113" s="12"/>
      <c r="D113" s="12"/>
      <c r="E113" s="12"/>
      <c r="F113" t="s">
        <v>200</v>
      </c>
    </row>
    <row r="114" spans="1:6" ht="12.75">
      <c r="A114" s="43">
        <v>8</v>
      </c>
      <c r="B114" s="12"/>
      <c r="C114" s="12" t="s">
        <v>27</v>
      </c>
      <c r="D114" s="12"/>
      <c r="E114" s="12"/>
      <c r="F114" s="34" t="s">
        <v>409</v>
      </c>
    </row>
    <row r="115" spans="1:6" ht="12.75">
      <c r="A115" s="43">
        <v>9</v>
      </c>
      <c r="B115" s="12"/>
      <c r="C115" s="12" t="s">
        <v>27</v>
      </c>
      <c r="D115" s="12"/>
      <c r="E115" s="12"/>
      <c r="F115" t="s">
        <v>201</v>
      </c>
    </row>
    <row r="116" spans="1:6" ht="12.75">
      <c r="A116" s="43">
        <v>10</v>
      </c>
      <c r="B116" s="12"/>
      <c r="C116" s="12" t="s">
        <v>27</v>
      </c>
      <c r="D116" s="12"/>
      <c r="E116" s="12"/>
      <c r="F116" s="34" t="s">
        <v>410</v>
      </c>
    </row>
    <row r="117" spans="1:6" ht="12.75">
      <c r="A117" s="43">
        <v>11</v>
      </c>
      <c r="B117" s="12" t="s">
        <v>27</v>
      </c>
      <c r="C117" s="12"/>
      <c r="D117" s="12"/>
      <c r="E117" s="12"/>
      <c r="F117" t="s">
        <v>202</v>
      </c>
    </row>
    <row r="118" spans="1:6" ht="12.75">
      <c r="A118" s="43">
        <v>12</v>
      </c>
      <c r="B118" s="12" t="s">
        <v>27</v>
      </c>
      <c r="C118" s="12"/>
      <c r="D118" s="12"/>
      <c r="E118" s="12"/>
      <c r="F118" t="s">
        <v>203</v>
      </c>
    </row>
    <row r="119" spans="1:6" ht="12.75">
      <c r="A119" s="43">
        <v>13</v>
      </c>
      <c r="B119" s="12" t="s">
        <v>27</v>
      </c>
      <c r="C119" s="12"/>
      <c r="D119" s="12"/>
      <c r="E119" s="12"/>
      <c r="F119" s="34" t="s">
        <v>411</v>
      </c>
    </row>
    <row r="120" spans="1:6" ht="12.75">
      <c r="A120" s="43">
        <v>14</v>
      </c>
      <c r="B120" s="12"/>
      <c r="C120" s="12"/>
      <c r="D120" s="12"/>
      <c r="E120" s="12" t="s">
        <v>27</v>
      </c>
      <c r="F120" t="s">
        <v>204</v>
      </c>
    </row>
    <row r="121" spans="1:6" ht="12.75">
      <c r="A121" s="43">
        <v>15</v>
      </c>
      <c r="B121" s="12" t="s">
        <v>27</v>
      </c>
      <c r="C121" s="12"/>
      <c r="D121" s="12"/>
      <c r="E121" s="12"/>
      <c r="F121" t="s">
        <v>205</v>
      </c>
    </row>
    <row r="122" spans="1:6" ht="12.75">
      <c r="A122" s="43">
        <v>16</v>
      </c>
      <c r="B122" s="12"/>
      <c r="C122" s="12" t="s">
        <v>27</v>
      </c>
      <c r="D122" s="12"/>
      <c r="E122" s="12"/>
      <c r="F122" s="34" t="s">
        <v>412</v>
      </c>
    </row>
    <row r="123" spans="1:6" ht="12.75">
      <c r="A123" s="43">
        <v>17</v>
      </c>
      <c r="B123" s="12" t="s">
        <v>27</v>
      </c>
      <c r="C123" s="12"/>
      <c r="D123" s="12"/>
      <c r="E123" s="12"/>
      <c r="F123" t="s">
        <v>206</v>
      </c>
    </row>
    <row r="124" spans="1:6" ht="12.75">
      <c r="A124" s="43">
        <v>18</v>
      </c>
      <c r="B124" s="12"/>
      <c r="C124" s="12" t="s">
        <v>27</v>
      </c>
      <c r="D124" s="12"/>
      <c r="E124" s="12"/>
      <c r="F124" t="s">
        <v>207</v>
      </c>
    </row>
    <row r="125" spans="1:6" ht="12.75">
      <c r="A125" s="43">
        <v>19</v>
      </c>
      <c r="B125" s="12" t="s">
        <v>27</v>
      </c>
      <c r="C125" s="12"/>
      <c r="D125" s="12"/>
      <c r="E125" s="12"/>
      <c r="F125" s="34" t="s">
        <v>413</v>
      </c>
    </row>
    <row r="126" spans="1:6" ht="12.75">
      <c r="A126" s="43">
        <v>20</v>
      </c>
      <c r="B126" s="12" t="s">
        <v>27</v>
      </c>
      <c r="C126" s="12"/>
      <c r="D126" s="12"/>
      <c r="E126" s="12"/>
      <c r="F126" t="s">
        <v>208</v>
      </c>
    </row>
    <row r="127" spans="1:6" ht="12.75">
      <c r="A127" s="43">
        <v>21</v>
      </c>
      <c r="B127" s="12" t="s">
        <v>27</v>
      </c>
      <c r="C127" s="12"/>
      <c r="D127" s="12"/>
      <c r="E127" s="12"/>
      <c r="F127" s="45" t="s">
        <v>414</v>
      </c>
    </row>
    <row r="128" spans="1:6" ht="12.75">
      <c r="A128" s="43">
        <v>22</v>
      </c>
      <c r="B128" s="12" t="s">
        <v>27</v>
      </c>
      <c r="C128" s="12"/>
      <c r="D128" s="12"/>
      <c r="E128" s="12"/>
      <c r="F128" t="s">
        <v>209</v>
      </c>
    </row>
    <row r="129" spans="1:6" ht="12.75">
      <c r="A129" s="43">
        <v>23</v>
      </c>
      <c r="B129" s="12" t="s">
        <v>27</v>
      </c>
      <c r="C129" s="12"/>
      <c r="D129" s="12"/>
      <c r="E129" s="12"/>
      <c r="F129" t="s">
        <v>210</v>
      </c>
    </row>
    <row r="130" spans="1:6" ht="12.75">
      <c r="A130" s="43">
        <v>24</v>
      </c>
      <c r="B130" s="12" t="s">
        <v>27</v>
      </c>
      <c r="C130" s="12"/>
      <c r="D130" s="12"/>
      <c r="E130" s="12"/>
      <c r="F130" s="34" t="s">
        <v>415</v>
      </c>
    </row>
    <row r="131" spans="1:6" ht="12.75">
      <c r="A131" s="43">
        <v>25</v>
      </c>
      <c r="B131" s="12" t="s">
        <v>27</v>
      </c>
      <c r="C131" s="12"/>
      <c r="D131" s="12"/>
      <c r="E131" s="12"/>
      <c r="F131" t="s">
        <v>211</v>
      </c>
    </row>
    <row r="132" spans="1:6" ht="12.75">
      <c r="A132" s="43">
        <v>26</v>
      </c>
      <c r="B132" s="12" t="s">
        <v>27</v>
      </c>
      <c r="C132" s="12"/>
      <c r="D132" s="12"/>
      <c r="E132" s="12"/>
      <c r="F132" t="s">
        <v>212</v>
      </c>
    </row>
    <row r="133" spans="1:6" ht="12.75">
      <c r="A133" s="43">
        <v>27</v>
      </c>
      <c r="B133" s="12"/>
      <c r="C133" s="12" t="s">
        <v>27</v>
      </c>
      <c r="D133" s="12"/>
      <c r="E133" s="12"/>
      <c r="F133" t="s">
        <v>213</v>
      </c>
    </row>
    <row r="134" spans="1:6" ht="12.75">
      <c r="A134" s="43">
        <v>28</v>
      </c>
      <c r="B134" s="12"/>
      <c r="C134" s="12" t="s">
        <v>27</v>
      </c>
      <c r="D134" s="12"/>
      <c r="E134" s="12"/>
      <c r="F134" t="s">
        <v>214</v>
      </c>
    </row>
    <row r="135" spans="1:6" ht="12.75">
      <c r="A135" s="43">
        <v>29</v>
      </c>
      <c r="B135" s="12" t="s">
        <v>27</v>
      </c>
      <c r="C135" s="12"/>
      <c r="D135" s="12"/>
      <c r="E135" s="12"/>
      <c r="F135" t="s">
        <v>215</v>
      </c>
    </row>
    <row r="136" spans="1:6" ht="12.75">
      <c r="A136" s="43">
        <v>30</v>
      </c>
      <c r="B136" s="12" t="s">
        <v>27</v>
      </c>
      <c r="C136" s="12"/>
      <c r="D136" s="12"/>
      <c r="E136" s="12"/>
      <c r="F136" t="s">
        <v>216</v>
      </c>
    </row>
    <row r="137" spans="1:6" ht="12.75">
      <c r="A137" s="43">
        <v>31</v>
      </c>
      <c r="B137" s="12" t="s">
        <v>27</v>
      </c>
      <c r="C137" s="12"/>
      <c r="D137" s="12"/>
      <c r="E137" s="12"/>
      <c r="F137" t="s">
        <v>217</v>
      </c>
    </row>
    <row r="138" spans="1:6" ht="12.75">
      <c r="A138" s="43">
        <v>32</v>
      </c>
      <c r="B138" s="12" t="s">
        <v>27</v>
      </c>
      <c r="C138" s="12"/>
      <c r="D138" s="12"/>
      <c r="E138" s="12"/>
      <c r="F138" s="34" t="s">
        <v>416</v>
      </c>
    </row>
    <row r="139" spans="1:6" ht="12.75">
      <c r="A139" s="43">
        <v>33</v>
      </c>
      <c r="B139" s="12" t="s">
        <v>27</v>
      </c>
      <c r="C139" s="12"/>
      <c r="D139" s="12"/>
      <c r="E139" s="12"/>
      <c r="F139" t="s">
        <v>218</v>
      </c>
    </row>
    <row r="140" spans="1:6" ht="12.75">
      <c r="A140" s="43">
        <v>34</v>
      </c>
      <c r="B140" s="12" t="s">
        <v>27</v>
      </c>
      <c r="C140" s="12"/>
      <c r="D140" s="12"/>
      <c r="E140" s="12"/>
      <c r="F140" s="45" t="s">
        <v>417</v>
      </c>
    </row>
    <row r="141" spans="1:6" ht="12.75">
      <c r="A141" s="43">
        <v>35</v>
      </c>
      <c r="B141" s="12" t="s">
        <v>27</v>
      </c>
      <c r="C141" s="12"/>
      <c r="D141" s="12"/>
      <c r="E141" s="12"/>
      <c r="F141" s="34" t="s">
        <v>219</v>
      </c>
    </row>
    <row r="142" spans="1:6" ht="12.75">
      <c r="A142" s="43">
        <v>36</v>
      </c>
      <c r="B142" s="12" t="s">
        <v>27</v>
      </c>
      <c r="C142" s="12"/>
      <c r="D142" s="12"/>
      <c r="E142" s="12"/>
      <c r="F142" t="s">
        <v>220</v>
      </c>
    </row>
    <row r="143" spans="1:6" ht="12.75">
      <c r="A143" s="43">
        <v>37</v>
      </c>
      <c r="B143" s="12" t="s">
        <v>27</v>
      </c>
      <c r="C143" s="12"/>
      <c r="D143" s="12"/>
      <c r="E143" s="12"/>
      <c r="F143" t="s">
        <v>221</v>
      </c>
    </row>
    <row r="144" spans="1:6" ht="12.75">
      <c r="A144" s="43">
        <v>38</v>
      </c>
      <c r="B144" s="12" t="s">
        <v>27</v>
      </c>
      <c r="C144" s="12"/>
      <c r="D144" s="12"/>
      <c r="E144" s="12"/>
      <c r="F144" t="s">
        <v>222</v>
      </c>
    </row>
    <row r="145" spans="1:6" ht="12.75">
      <c r="A145" s="43">
        <v>39</v>
      </c>
      <c r="B145" s="12" t="s">
        <v>27</v>
      </c>
      <c r="C145" s="12"/>
      <c r="D145" s="12"/>
      <c r="E145" s="12"/>
      <c r="F145" t="s">
        <v>223</v>
      </c>
    </row>
    <row r="146" spans="1:6" ht="12.75">
      <c r="A146" s="43">
        <v>40</v>
      </c>
      <c r="B146" s="12" t="s">
        <v>27</v>
      </c>
      <c r="C146" s="12"/>
      <c r="D146" s="12"/>
      <c r="E146" s="12"/>
      <c r="F146" t="s">
        <v>224</v>
      </c>
    </row>
    <row r="147" spans="1:6" ht="12.75">
      <c r="A147" s="43">
        <v>41</v>
      </c>
      <c r="B147" s="12" t="s">
        <v>27</v>
      </c>
      <c r="C147" s="12"/>
      <c r="D147" s="12"/>
      <c r="E147" s="12"/>
      <c r="F147" s="45" t="s">
        <v>418</v>
      </c>
    </row>
    <row r="148" spans="1:6" ht="12.75">
      <c r="A148" s="43">
        <v>42</v>
      </c>
      <c r="B148" s="12"/>
      <c r="C148" s="12"/>
      <c r="D148" s="12"/>
      <c r="E148" s="12" t="s">
        <v>27</v>
      </c>
      <c r="F148" t="s">
        <v>225</v>
      </c>
    </row>
    <row r="149" spans="1:6" ht="12.75">
      <c r="A149" s="43">
        <v>43</v>
      </c>
      <c r="B149" s="12"/>
      <c r="C149" s="12"/>
      <c r="D149" s="12" t="s">
        <v>27</v>
      </c>
      <c r="E149" s="12"/>
      <c r="F149" t="s">
        <v>226</v>
      </c>
    </row>
    <row r="150" spans="1:6" ht="12.75">
      <c r="A150" s="43">
        <v>44</v>
      </c>
      <c r="B150" s="12" t="s">
        <v>27</v>
      </c>
      <c r="C150" s="12"/>
      <c r="D150" s="12"/>
      <c r="E150" s="12"/>
      <c r="F150" t="s">
        <v>227</v>
      </c>
    </row>
    <row r="151" spans="1:6" ht="12.75">
      <c r="A151" s="43">
        <v>45</v>
      </c>
      <c r="B151" s="12"/>
      <c r="C151" s="12" t="s">
        <v>27</v>
      </c>
      <c r="D151" s="12"/>
      <c r="E151" s="12"/>
      <c r="F151" s="34" t="s">
        <v>419</v>
      </c>
    </row>
    <row r="152" spans="1:6" ht="12.75">
      <c r="A152" s="43">
        <v>46</v>
      </c>
      <c r="B152" s="12" t="s">
        <v>27</v>
      </c>
      <c r="C152" s="12"/>
      <c r="D152" s="12"/>
      <c r="E152" s="12"/>
      <c r="F152" t="s">
        <v>228</v>
      </c>
    </row>
    <row r="153" spans="1:6" ht="12.75">
      <c r="A153" s="43">
        <v>47</v>
      </c>
      <c r="B153" s="12" t="s">
        <v>27</v>
      </c>
      <c r="C153" s="12"/>
      <c r="D153" s="12"/>
      <c r="E153" s="12"/>
      <c r="F153" s="34" t="s">
        <v>420</v>
      </c>
    </row>
    <row r="154" spans="1:6" ht="12.75">
      <c r="A154" s="43">
        <v>48</v>
      </c>
      <c r="B154" s="12"/>
      <c r="C154" s="12"/>
      <c r="D154" s="12" t="s">
        <v>27</v>
      </c>
      <c r="E154" s="12"/>
      <c r="F154" s="34" t="s">
        <v>229</v>
      </c>
    </row>
    <row r="155" spans="1:6" ht="12.75">
      <c r="A155" s="43">
        <v>49</v>
      </c>
      <c r="B155" s="12"/>
      <c r="C155" s="12"/>
      <c r="D155" s="12"/>
      <c r="E155" s="12" t="s">
        <v>27</v>
      </c>
      <c r="F155" t="s">
        <v>230</v>
      </c>
    </row>
    <row r="156" spans="1:6" ht="12.75">
      <c r="A156" s="43">
        <v>50</v>
      </c>
      <c r="B156" s="12" t="s">
        <v>27</v>
      </c>
      <c r="C156" s="12"/>
      <c r="D156" s="12"/>
      <c r="E156" s="12"/>
      <c r="F156" t="s">
        <v>231</v>
      </c>
    </row>
    <row r="157" spans="1:6" ht="12.75">
      <c r="A157" s="43">
        <v>51</v>
      </c>
      <c r="B157" s="12"/>
      <c r="C157" s="12" t="s">
        <v>27</v>
      </c>
      <c r="D157" s="12"/>
      <c r="E157" s="12"/>
      <c r="F157" t="s">
        <v>232</v>
      </c>
    </row>
    <row r="158" spans="1:6" ht="12.75">
      <c r="A158" s="43">
        <v>52</v>
      </c>
      <c r="B158" s="12" t="s">
        <v>27</v>
      </c>
      <c r="C158" s="12"/>
      <c r="D158" s="12"/>
      <c r="E158" s="12"/>
      <c r="F158" s="34" t="s">
        <v>396</v>
      </c>
    </row>
    <row r="159" spans="1:6" ht="12.75">
      <c r="A159" s="43">
        <v>53</v>
      </c>
      <c r="B159" s="12" t="s">
        <v>27</v>
      </c>
      <c r="C159" s="12"/>
      <c r="D159" s="12"/>
      <c r="E159" s="12"/>
      <c r="F159" t="s">
        <v>233</v>
      </c>
    </row>
    <row r="160" spans="1:6" ht="12.75">
      <c r="A160" s="43">
        <v>54</v>
      </c>
      <c r="B160" s="12" t="s">
        <v>27</v>
      </c>
      <c r="C160" s="12"/>
      <c r="D160" s="12"/>
      <c r="E160" s="12"/>
      <c r="F160" t="s">
        <v>234</v>
      </c>
    </row>
    <row r="161" spans="1:6" ht="12.75">
      <c r="A161" s="43">
        <v>55</v>
      </c>
      <c r="B161" s="12"/>
      <c r="C161" s="12"/>
      <c r="D161" s="12" t="s">
        <v>27</v>
      </c>
      <c r="E161" s="12"/>
      <c r="F161" t="s">
        <v>235</v>
      </c>
    </row>
    <row r="162" spans="1:6" ht="12.75">
      <c r="A162" s="43">
        <v>56</v>
      </c>
      <c r="B162" s="12"/>
      <c r="C162" s="12"/>
      <c r="D162" s="12" t="s">
        <v>27</v>
      </c>
      <c r="E162" s="12"/>
      <c r="F162" s="34" t="s">
        <v>421</v>
      </c>
    </row>
    <row r="163" spans="1:6" ht="12.75">
      <c r="A163" s="43">
        <v>57</v>
      </c>
      <c r="B163" s="12"/>
      <c r="C163" s="12"/>
      <c r="D163" s="12"/>
      <c r="E163" s="12" t="s">
        <v>27</v>
      </c>
      <c r="F163" t="s">
        <v>236</v>
      </c>
    </row>
    <row r="164" spans="1:6" ht="12.75">
      <c r="A164" s="43">
        <v>58</v>
      </c>
      <c r="B164" s="12"/>
      <c r="C164" s="12"/>
      <c r="D164" s="12" t="s">
        <v>27</v>
      </c>
      <c r="E164" s="12"/>
      <c r="F164" s="34" t="s">
        <v>237</v>
      </c>
    </row>
    <row r="165" spans="1:6" ht="12.75">
      <c r="A165" s="43">
        <v>59</v>
      </c>
      <c r="B165" s="12"/>
      <c r="C165" s="12"/>
      <c r="D165" s="12"/>
      <c r="E165" s="12" t="s">
        <v>27</v>
      </c>
      <c r="F165" s="34" t="s">
        <v>422</v>
      </c>
    </row>
    <row r="166" spans="1:6" ht="12.75">
      <c r="A166" s="43">
        <v>60</v>
      </c>
      <c r="B166" s="12"/>
      <c r="C166" s="12"/>
      <c r="D166" s="12" t="s">
        <v>27</v>
      </c>
      <c r="E166" s="12"/>
      <c r="F166" t="s">
        <v>238</v>
      </c>
    </row>
    <row r="167" spans="1:6" ht="12.75">
      <c r="A167" s="43">
        <v>61</v>
      </c>
      <c r="B167" s="12"/>
      <c r="C167" s="12"/>
      <c r="D167" s="12" t="s">
        <v>27</v>
      </c>
      <c r="E167" s="12"/>
      <c r="F167" s="34" t="s">
        <v>239</v>
      </c>
    </row>
    <row r="168" spans="1:6" ht="12.75">
      <c r="A168" s="43">
        <v>62</v>
      </c>
      <c r="B168" s="12"/>
      <c r="C168" s="12"/>
      <c r="D168" s="12"/>
      <c r="E168" s="12" t="s">
        <v>27</v>
      </c>
      <c r="F168" s="34" t="s">
        <v>423</v>
      </c>
    </row>
    <row r="169" spans="1:6" ht="12.75">
      <c r="A169" s="43">
        <v>63</v>
      </c>
      <c r="B169" s="12"/>
      <c r="C169" s="12"/>
      <c r="D169" s="12" t="s">
        <v>27</v>
      </c>
      <c r="E169" s="12"/>
      <c r="F169" s="34" t="s">
        <v>424</v>
      </c>
    </row>
    <row r="170" spans="1:6" ht="12.75">
      <c r="A170" s="43">
        <v>64</v>
      </c>
      <c r="B170" s="12"/>
      <c r="C170" s="12" t="s">
        <v>27</v>
      </c>
      <c r="D170" s="12"/>
      <c r="E170" s="12"/>
      <c r="F170" t="s">
        <v>240</v>
      </c>
    </row>
    <row r="171" spans="1:6" ht="12.75">
      <c r="A171" s="43">
        <v>65</v>
      </c>
      <c r="B171" s="12"/>
      <c r="C171" s="12"/>
      <c r="D171" s="12"/>
      <c r="E171" s="12" t="s">
        <v>27</v>
      </c>
      <c r="F171" s="34" t="s">
        <v>425</v>
      </c>
    </row>
    <row r="172" spans="1:6" ht="12.75">
      <c r="A172" s="43">
        <v>66</v>
      </c>
      <c r="B172" s="12"/>
      <c r="C172" s="12"/>
      <c r="D172" s="12" t="s">
        <v>27</v>
      </c>
      <c r="E172" s="12"/>
      <c r="F172" t="s">
        <v>241</v>
      </c>
    </row>
    <row r="173" spans="1:6" ht="12.75">
      <c r="A173" s="43">
        <v>67</v>
      </c>
      <c r="B173" s="12"/>
      <c r="C173" s="12"/>
      <c r="D173" s="12"/>
      <c r="E173" s="12" t="s">
        <v>27</v>
      </c>
      <c r="F173" s="34" t="s">
        <v>426</v>
      </c>
    </row>
  </sheetData>
  <sheetProtection/>
  <mergeCells count="104">
    <mergeCell ref="A101:B101"/>
    <mergeCell ref="A102:F102"/>
    <mergeCell ref="A103:F103"/>
    <mergeCell ref="A104:F104"/>
    <mergeCell ref="A95:I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I88"/>
    <mergeCell ref="A77:B77"/>
    <mergeCell ref="A78:B78"/>
    <mergeCell ref="A79:B79"/>
    <mergeCell ref="A80:B80"/>
    <mergeCell ref="A81:I81"/>
    <mergeCell ref="A82:B82"/>
    <mergeCell ref="A71:B71"/>
    <mergeCell ref="A72:B72"/>
    <mergeCell ref="A73:B73"/>
    <mergeCell ref="A74:I74"/>
    <mergeCell ref="A75:B75"/>
    <mergeCell ref="A76:B76"/>
    <mergeCell ref="A65:B65"/>
    <mergeCell ref="A66:B66"/>
    <mergeCell ref="A67:I67"/>
    <mergeCell ref="A68:B68"/>
    <mergeCell ref="A69:B69"/>
    <mergeCell ref="A70:B70"/>
    <mergeCell ref="A59:B59"/>
    <mergeCell ref="A60:I60"/>
    <mergeCell ref="A61:B61"/>
    <mergeCell ref="A62:B62"/>
    <mergeCell ref="A63:B63"/>
    <mergeCell ref="A64:B64"/>
    <mergeCell ref="A53:I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I46"/>
    <mergeCell ref="A35:B35"/>
    <mergeCell ref="A36:B36"/>
    <mergeCell ref="A37:B37"/>
    <mergeCell ref="A38:B38"/>
    <mergeCell ref="A39:I39"/>
    <mergeCell ref="A40:B40"/>
    <mergeCell ref="A30:B30"/>
    <mergeCell ref="A31:B31"/>
    <mergeCell ref="A32:I32"/>
    <mergeCell ref="A33:B33"/>
    <mergeCell ref="A34:B34"/>
    <mergeCell ref="A23:B23"/>
    <mergeCell ref="A24:B24"/>
    <mergeCell ref="A25:I25"/>
    <mergeCell ref="A26:B26"/>
    <mergeCell ref="A27:B27"/>
    <mergeCell ref="A28:B28"/>
    <mergeCell ref="A29:B29"/>
    <mergeCell ref="A5:B5"/>
    <mergeCell ref="A6:B6"/>
    <mergeCell ref="A7:B7"/>
    <mergeCell ref="A8:B8"/>
    <mergeCell ref="A9:B9"/>
    <mergeCell ref="A10:B10"/>
    <mergeCell ref="A1:I1"/>
    <mergeCell ref="A2:I2"/>
    <mergeCell ref="A3:B3"/>
    <mergeCell ref="A4:I4"/>
    <mergeCell ref="A17:B17"/>
    <mergeCell ref="A18:I18"/>
    <mergeCell ref="A19:B19"/>
    <mergeCell ref="A20:B20"/>
    <mergeCell ref="A21:B21"/>
    <mergeCell ref="A22:B22"/>
    <mergeCell ref="A11:I11"/>
    <mergeCell ref="A12:B12"/>
    <mergeCell ref="A13:B13"/>
    <mergeCell ref="A14:B14"/>
    <mergeCell ref="A15:B15"/>
    <mergeCell ref="A16:B1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121"/>
  <sheetViews>
    <sheetView zoomScalePageLayoutView="0" workbookViewId="0" topLeftCell="A1">
      <selection activeCell="G3" sqref="G3"/>
    </sheetView>
  </sheetViews>
  <sheetFormatPr defaultColWidth="9.140625" defaultRowHeight="12.75"/>
  <cols>
    <col min="1" max="1" width="10.7109375" style="0" customWidth="1"/>
    <col min="2" max="2" width="19.140625" style="0" customWidth="1"/>
    <col min="3" max="9" width="11.140625" style="0" customWidth="1"/>
  </cols>
  <sheetData>
    <row r="1" spans="1:8" ht="34.5" customHeight="1">
      <c r="A1" s="51" t="s">
        <v>0</v>
      </c>
      <c r="B1" s="51" t="s">
        <v>0</v>
      </c>
      <c r="C1" s="51" t="s">
        <v>0</v>
      </c>
      <c r="D1" s="51" t="s">
        <v>0</v>
      </c>
      <c r="E1" s="51" t="s">
        <v>0</v>
      </c>
      <c r="F1" s="51" t="s">
        <v>0</v>
      </c>
      <c r="G1" s="51" t="s">
        <v>0</v>
      </c>
      <c r="H1" s="51" t="s">
        <v>0</v>
      </c>
    </row>
    <row r="2" spans="1:8" ht="24.75" customHeight="1">
      <c r="A2" s="53" t="s">
        <v>247</v>
      </c>
      <c r="B2" s="53" t="s">
        <v>247</v>
      </c>
      <c r="C2" s="53" t="s">
        <v>247</v>
      </c>
      <c r="D2" s="53" t="s">
        <v>247</v>
      </c>
      <c r="E2" s="53" t="s">
        <v>247</v>
      </c>
      <c r="F2" s="53" t="s">
        <v>247</v>
      </c>
      <c r="G2" s="53" t="s">
        <v>247</v>
      </c>
      <c r="H2" s="53" t="s">
        <v>247</v>
      </c>
    </row>
    <row r="3" spans="1:9" ht="30" customHeight="1">
      <c r="A3" s="52" t="s">
        <v>3</v>
      </c>
      <c r="B3" s="52" t="s">
        <v>3</v>
      </c>
      <c r="C3" s="1" t="s">
        <v>4</v>
      </c>
      <c r="D3" s="1" t="s">
        <v>5</v>
      </c>
      <c r="E3" s="1" t="s">
        <v>6</v>
      </c>
      <c r="F3" s="1" t="s">
        <v>7</v>
      </c>
      <c r="G3" s="15" t="s">
        <v>368</v>
      </c>
      <c r="H3" s="3" t="s">
        <v>243</v>
      </c>
      <c r="I3" s="3" t="s">
        <v>8</v>
      </c>
    </row>
    <row r="4" spans="1:9" ht="12.75">
      <c r="A4" s="47" t="s">
        <v>248</v>
      </c>
      <c r="B4" s="47" t="s">
        <v>248</v>
      </c>
      <c r="C4" s="17">
        <v>13</v>
      </c>
      <c r="D4" s="17">
        <v>4</v>
      </c>
      <c r="E4" s="17">
        <v>4</v>
      </c>
      <c r="F4" s="17">
        <v>2</v>
      </c>
      <c r="G4" s="25">
        <v>1</v>
      </c>
      <c r="H4" s="18">
        <f>I4/$H$17</f>
        <v>0.03347280334728033</v>
      </c>
      <c r="I4" s="19">
        <f>SUM(C4:G4)</f>
        <v>24</v>
      </c>
    </row>
    <row r="5" spans="1:9" ht="12.75">
      <c r="A5" s="47" t="s">
        <v>249</v>
      </c>
      <c r="B5" s="47" t="s">
        <v>249</v>
      </c>
      <c r="C5" s="17">
        <v>48</v>
      </c>
      <c r="D5" s="17">
        <v>10</v>
      </c>
      <c r="E5" s="17">
        <v>7</v>
      </c>
      <c r="F5" s="17">
        <v>6</v>
      </c>
      <c r="G5" s="25">
        <v>2</v>
      </c>
      <c r="H5" s="18">
        <f aca="true" t="shared" si="0" ref="H5:H15">I5/$H$17</f>
        <v>0.10181311018131102</v>
      </c>
      <c r="I5" s="19">
        <f aca="true" t="shared" si="1" ref="I5:I15">SUM(C5:G5)</f>
        <v>73</v>
      </c>
    </row>
    <row r="6" spans="1:9" ht="12.75">
      <c r="A6" s="47" t="s">
        <v>250</v>
      </c>
      <c r="B6" s="47" t="s">
        <v>250</v>
      </c>
      <c r="C6" s="17">
        <v>58</v>
      </c>
      <c r="D6" s="17">
        <v>21</v>
      </c>
      <c r="E6" s="17">
        <v>19</v>
      </c>
      <c r="F6" s="17">
        <v>15</v>
      </c>
      <c r="G6" s="25">
        <v>6</v>
      </c>
      <c r="H6" s="18">
        <f t="shared" si="0"/>
        <v>0.16596931659693165</v>
      </c>
      <c r="I6" s="19">
        <f t="shared" si="1"/>
        <v>119</v>
      </c>
    </row>
    <row r="7" spans="1:9" ht="12.75">
      <c r="A7" s="47" t="s">
        <v>251</v>
      </c>
      <c r="B7" s="47" t="s">
        <v>251</v>
      </c>
      <c r="C7" s="17">
        <v>7</v>
      </c>
      <c r="D7" s="17">
        <v>6</v>
      </c>
      <c r="E7" s="17">
        <v>3</v>
      </c>
      <c r="F7" s="17">
        <v>3</v>
      </c>
      <c r="G7" s="25">
        <v>0</v>
      </c>
      <c r="H7" s="18">
        <f t="shared" si="0"/>
        <v>0.026499302649930265</v>
      </c>
      <c r="I7" s="19">
        <f t="shared" si="1"/>
        <v>19</v>
      </c>
    </row>
    <row r="8" spans="1:9" ht="12.75">
      <c r="A8" s="47" t="s">
        <v>252</v>
      </c>
      <c r="B8" s="47" t="s">
        <v>252</v>
      </c>
      <c r="C8" s="17">
        <v>29</v>
      </c>
      <c r="D8" s="17">
        <v>3</v>
      </c>
      <c r="E8" s="17">
        <v>10</v>
      </c>
      <c r="F8" s="17">
        <v>4</v>
      </c>
      <c r="G8" s="25">
        <v>1</v>
      </c>
      <c r="H8" s="18">
        <f t="shared" si="0"/>
        <v>0.06555090655509066</v>
      </c>
      <c r="I8" s="19">
        <f t="shared" si="1"/>
        <v>47</v>
      </c>
    </row>
    <row r="9" spans="1:9" ht="12.75">
      <c r="A9" s="47" t="s">
        <v>253</v>
      </c>
      <c r="B9" s="47" t="s">
        <v>253</v>
      </c>
      <c r="C9" s="17">
        <v>17</v>
      </c>
      <c r="D9" s="17">
        <v>5</v>
      </c>
      <c r="E9" s="17">
        <v>2</v>
      </c>
      <c r="F9" s="17">
        <v>3</v>
      </c>
      <c r="G9" s="25">
        <v>2</v>
      </c>
      <c r="H9" s="18">
        <f t="shared" si="0"/>
        <v>0.040446304044630406</v>
      </c>
      <c r="I9" s="19">
        <f t="shared" si="1"/>
        <v>29</v>
      </c>
    </row>
    <row r="10" spans="1:9" ht="12.75">
      <c r="A10" s="47" t="s">
        <v>254</v>
      </c>
      <c r="B10" s="47" t="s">
        <v>254</v>
      </c>
      <c r="C10" s="17">
        <v>82</v>
      </c>
      <c r="D10" s="17">
        <v>4</v>
      </c>
      <c r="E10" s="17">
        <v>3</v>
      </c>
      <c r="F10" s="17">
        <v>6</v>
      </c>
      <c r="G10" s="25">
        <v>5</v>
      </c>
      <c r="H10" s="18">
        <f t="shared" si="0"/>
        <v>0.1394700139470014</v>
      </c>
      <c r="I10" s="19">
        <f t="shared" si="1"/>
        <v>100</v>
      </c>
    </row>
    <row r="11" spans="1:9" ht="12.75">
      <c r="A11" s="47" t="s">
        <v>255</v>
      </c>
      <c r="B11" s="47" t="s">
        <v>255</v>
      </c>
      <c r="C11" s="17">
        <v>10</v>
      </c>
      <c r="D11" s="17">
        <v>1</v>
      </c>
      <c r="E11" s="17">
        <v>4</v>
      </c>
      <c r="F11" s="17">
        <v>4</v>
      </c>
      <c r="G11" s="25">
        <v>1</v>
      </c>
      <c r="H11" s="18">
        <f t="shared" si="0"/>
        <v>0.02789400278940028</v>
      </c>
      <c r="I11" s="19">
        <f t="shared" si="1"/>
        <v>20</v>
      </c>
    </row>
    <row r="12" spans="1:9" ht="12.75">
      <c r="A12" s="47" t="s">
        <v>256</v>
      </c>
      <c r="B12" s="47" t="s">
        <v>256</v>
      </c>
      <c r="C12" s="17">
        <v>49</v>
      </c>
      <c r="D12" s="17">
        <v>8</v>
      </c>
      <c r="E12" s="17">
        <v>11</v>
      </c>
      <c r="F12" s="17">
        <v>2</v>
      </c>
      <c r="G12" s="25">
        <v>2</v>
      </c>
      <c r="H12" s="18">
        <f t="shared" si="0"/>
        <v>0.100418410041841</v>
      </c>
      <c r="I12" s="19">
        <f t="shared" si="1"/>
        <v>72</v>
      </c>
    </row>
    <row r="13" spans="1:9" ht="12.75">
      <c r="A13" s="47" t="s">
        <v>257</v>
      </c>
      <c r="B13" s="47" t="s">
        <v>257</v>
      </c>
      <c r="C13" s="17">
        <v>58</v>
      </c>
      <c r="D13" s="17">
        <v>17</v>
      </c>
      <c r="E13" s="17">
        <v>17</v>
      </c>
      <c r="F13" s="17">
        <v>12</v>
      </c>
      <c r="G13" s="25">
        <v>5</v>
      </c>
      <c r="H13" s="18">
        <f t="shared" si="0"/>
        <v>0.15202231520223153</v>
      </c>
      <c r="I13" s="19">
        <f t="shared" si="1"/>
        <v>109</v>
      </c>
    </row>
    <row r="14" spans="1:9" ht="12.75">
      <c r="A14" s="47" t="s">
        <v>258</v>
      </c>
      <c r="B14" s="47" t="s">
        <v>258</v>
      </c>
      <c r="C14" s="17">
        <v>10</v>
      </c>
      <c r="D14" s="17">
        <v>1</v>
      </c>
      <c r="E14" s="17">
        <v>3</v>
      </c>
      <c r="F14" s="17">
        <v>3</v>
      </c>
      <c r="G14" s="25">
        <v>3</v>
      </c>
      <c r="H14" s="18">
        <f t="shared" si="0"/>
        <v>0.02789400278940028</v>
      </c>
      <c r="I14" s="19">
        <f t="shared" si="1"/>
        <v>20</v>
      </c>
    </row>
    <row r="15" spans="1:9" ht="12.75">
      <c r="A15" s="47" t="s">
        <v>193</v>
      </c>
      <c r="B15" s="47" t="s">
        <v>193</v>
      </c>
      <c r="C15" s="17">
        <v>42</v>
      </c>
      <c r="D15" s="17">
        <v>16</v>
      </c>
      <c r="E15" s="17">
        <v>12</v>
      </c>
      <c r="F15" s="17">
        <v>10</v>
      </c>
      <c r="G15" s="25">
        <v>5</v>
      </c>
      <c r="H15" s="18">
        <f t="shared" si="0"/>
        <v>0.11854951185495119</v>
      </c>
      <c r="I15" s="19">
        <f t="shared" si="1"/>
        <v>85</v>
      </c>
    </row>
    <row r="16" spans="1:8" ht="12.75">
      <c r="A16" s="54" t="s">
        <v>259</v>
      </c>
      <c r="B16" s="54" t="s">
        <v>259</v>
      </c>
      <c r="C16" s="54" t="s">
        <v>259</v>
      </c>
      <c r="D16" s="54" t="s">
        <v>259</v>
      </c>
      <c r="E16" s="54" t="s">
        <v>259</v>
      </c>
      <c r="F16" s="54" t="s">
        <v>259</v>
      </c>
      <c r="G16" s="55">
        <v>101</v>
      </c>
      <c r="H16" s="26">
        <f>SUM(H4:H15)</f>
        <v>1</v>
      </c>
    </row>
    <row r="17" spans="1:8" ht="12.75">
      <c r="A17" s="50" t="s">
        <v>23</v>
      </c>
      <c r="B17" s="50" t="s">
        <v>23</v>
      </c>
      <c r="C17" s="50" t="s">
        <v>23</v>
      </c>
      <c r="D17" s="50" t="s">
        <v>23</v>
      </c>
      <c r="E17" s="50" t="s">
        <v>23</v>
      </c>
      <c r="F17" s="50" t="s">
        <v>23</v>
      </c>
      <c r="G17" s="50">
        <v>684</v>
      </c>
      <c r="H17" s="9">
        <v>717</v>
      </c>
    </row>
    <row r="18" spans="1:8" ht="12.75">
      <c r="A18" s="46" t="s">
        <v>24</v>
      </c>
      <c r="B18" s="46" t="s">
        <v>24</v>
      </c>
      <c r="C18" s="46" t="s">
        <v>24</v>
      </c>
      <c r="D18" s="46" t="s">
        <v>24</v>
      </c>
      <c r="E18" s="46" t="s">
        <v>24</v>
      </c>
      <c r="F18" s="46" t="s">
        <v>24</v>
      </c>
      <c r="G18" s="46">
        <v>9</v>
      </c>
      <c r="H18" s="10">
        <v>9</v>
      </c>
    </row>
    <row r="20" spans="1:7" ht="38.25">
      <c r="A20" s="44" t="s">
        <v>25</v>
      </c>
      <c r="B20" s="1" t="s">
        <v>4</v>
      </c>
      <c r="C20" s="1" t="s">
        <v>5</v>
      </c>
      <c r="D20" s="1" t="s">
        <v>6</v>
      </c>
      <c r="E20" s="1" t="s">
        <v>7</v>
      </c>
      <c r="F20" s="11" t="s">
        <v>259</v>
      </c>
      <c r="G20" s="11" t="s">
        <v>26</v>
      </c>
    </row>
    <row r="21" spans="1:6" ht="12.75">
      <c r="A21" s="43">
        <v>1</v>
      </c>
      <c r="B21" s="12" t="s">
        <v>27</v>
      </c>
      <c r="C21" s="12"/>
      <c r="D21" s="12"/>
      <c r="E21" s="12"/>
      <c r="F21" t="s">
        <v>260</v>
      </c>
    </row>
    <row r="22" spans="1:6" ht="12.75">
      <c r="A22" s="43">
        <v>2</v>
      </c>
      <c r="B22" s="12" t="s">
        <v>27</v>
      </c>
      <c r="C22" s="12"/>
      <c r="D22" s="12"/>
      <c r="E22" s="12"/>
      <c r="F22" t="s">
        <v>261</v>
      </c>
    </row>
    <row r="23" spans="1:6" ht="12.75">
      <c r="A23" s="43">
        <v>3</v>
      </c>
      <c r="B23" s="12" t="s">
        <v>27</v>
      </c>
      <c r="C23" s="12"/>
      <c r="D23" s="12"/>
      <c r="E23" s="12"/>
      <c r="F23" t="s">
        <v>262</v>
      </c>
    </row>
    <row r="24" spans="1:6" ht="12.75">
      <c r="A24" s="43">
        <v>4</v>
      </c>
      <c r="B24" s="12" t="s">
        <v>27</v>
      </c>
      <c r="C24" s="12"/>
      <c r="D24" s="12"/>
      <c r="E24" s="12"/>
      <c r="F24" t="s">
        <v>263</v>
      </c>
    </row>
    <row r="25" spans="1:6" ht="12.75">
      <c r="A25" s="43">
        <v>5</v>
      </c>
      <c r="B25" s="12" t="s">
        <v>27</v>
      </c>
      <c r="C25" s="12"/>
      <c r="D25" s="12"/>
      <c r="E25" s="12"/>
      <c r="F25" t="s">
        <v>264</v>
      </c>
    </row>
    <row r="26" spans="1:6" ht="12.75">
      <c r="A26" s="43">
        <v>6</v>
      </c>
      <c r="B26" s="12" t="s">
        <v>27</v>
      </c>
      <c r="C26" s="12"/>
      <c r="D26" s="12"/>
      <c r="E26" s="12"/>
      <c r="F26" t="s">
        <v>265</v>
      </c>
    </row>
    <row r="27" spans="1:6" ht="12.75">
      <c r="A27" s="43">
        <v>7</v>
      </c>
      <c r="B27" s="12" t="s">
        <v>27</v>
      </c>
      <c r="C27" s="12"/>
      <c r="D27" s="12"/>
      <c r="E27" s="12"/>
      <c r="F27" t="s">
        <v>261</v>
      </c>
    </row>
    <row r="28" spans="1:6" ht="12.75">
      <c r="A28" s="43">
        <v>8</v>
      </c>
      <c r="B28" s="12" t="s">
        <v>27</v>
      </c>
      <c r="C28" s="12"/>
      <c r="D28" s="12"/>
      <c r="E28" s="12"/>
      <c r="F28" t="s">
        <v>266</v>
      </c>
    </row>
    <row r="29" spans="1:6" ht="12.75">
      <c r="A29" s="43">
        <v>9</v>
      </c>
      <c r="B29" s="12" t="s">
        <v>27</v>
      </c>
      <c r="C29" s="12"/>
      <c r="D29" s="12"/>
      <c r="E29" s="12"/>
      <c r="F29" t="s">
        <v>267</v>
      </c>
    </row>
    <row r="30" spans="1:6" ht="12.75">
      <c r="A30" s="43">
        <v>10</v>
      </c>
      <c r="B30" s="12" t="s">
        <v>27</v>
      </c>
      <c r="C30" s="12"/>
      <c r="D30" s="12"/>
      <c r="E30" s="12"/>
      <c r="F30" t="s">
        <v>268</v>
      </c>
    </row>
    <row r="31" spans="1:6" ht="12.75">
      <c r="A31" s="43">
        <v>11</v>
      </c>
      <c r="B31" s="12" t="s">
        <v>27</v>
      </c>
      <c r="C31" s="12"/>
      <c r="D31" s="12"/>
      <c r="E31" s="12"/>
      <c r="F31" t="s">
        <v>269</v>
      </c>
    </row>
    <row r="32" spans="1:6" ht="12.75">
      <c r="A32" s="43">
        <v>12</v>
      </c>
      <c r="B32" s="12" t="s">
        <v>27</v>
      </c>
      <c r="C32" s="12"/>
      <c r="D32" s="12"/>
      <c r="E32" s="12"/>
      <c r="F32" s="34" t="s">
        <v>427</v>
      </c>
    </row>
    <row r="33" spans="1:6" ht="12.75">
      <c r="A33" s="43">
        <v>13</v>
      </c>
      <c r="B33" s="12" t="s">
        <v>27</v>
      </c>
      <c r="C33" s="12"/>
      <c r="D33" s="12"/>
      <c r="E33" s="12"/>
      <c r="F33" t="s">
        <v>270</v>
      </c>
    </row>
    <row r="34" spans="1:6" ht="12.75">
      <c r="A34" s="43">
        <v>14</v>
      </c>
      <c r="B34" s="12" t="s">
        <v>27</v>
      </c>
      <c r="C34" s="12"/>
      <c r="D34" s="12"/>
      <c r="E34" s="12"/>
      <c r="F34" t="s">
        <v>271</v>
      </c>
    </row>
    <row r="35" spans="1:6" ht="12.75">
      <c r="A35" s="43">
        <v>15</v>
      </c>
      <c r="B35" s="12"/>
      <c r="C35" s="12"/>
      <c r="D35" s="12"/>
      <c r="E35" s="12" t="s">
        <v>27</v>
      </c>
      <c r="F35" t="s">
        <v>272</v>
      </c>
    </row>
    <row r="36" spans="1:6" ht="12.75">
      <c r="A36" s="43">
        <v>16</v>
      </c>
      <c r="B36" s="12"/>
      <c r="C36" s="12"/>
      <c r="D36" s="12"/>
      <c r="E36" s="12" t="s">
        <v>27</v>
      </c>
      <c r="F36" t="s">
        <v>273</v>
      </c>
    </row>
    <row r="37" spans="1:6" ht="12.75">
      <c r="A37" s="43">
        <v>17</v>
      </c>
      <c r="B37" s="12"/>
      <c r="C37" s="12"/>
      <c r="D37" s="12"/>
      <c r="E37" s="12" t="s">
        <v>27</v>
      </c>
      <c r="F37" t="s">
        <v>274</v>
      </c>
    </row>
    <row r="38" spans="1:6" ht="12.75">
      <c r="A38" s="43">
        <v>18</v>
      </c>
      <c r="B38" s="12"/>
      <c r="C38" s="12"/>
      <c r="D38" s="12"/>
      <c r="E38" s="12" t="s">
        <v>27</v>
      </c>
      <c r="F38" t="s">
        <v>275</v>
      </c>
    </row>
    <row r="39" spans="1:6" ht="12.75">
      <c r="A39" s="43">
        <v>19</v>
      </c>
      <c r="B39" s="12"/>
      <c r="C39" s="12" t="s">
        <v>27</v>
      </c>
      <c r="D39" s="12"/>
      <c r="E39" s="12"/>
      <c r="F39" t="s">
        <v>276</v>
      </c>
    </row>
    <row r="40" spans="1:6" ht="12.75">
      <c r="A40" s="43">
        <v>20</v>
      </c>
      <c r="B40" s="12"/>
      <c r="C40" s="12" t="s">
        <v>27</v>
      </c>
      <c r="D40" s="12"/>
      <c r="E40" s="12"/>
      <c r="F40" t="s">
        <v>277</v>
      </c>
    </row>
    <row r="41" spans="1:6" ht="12.75">
      <c r="A41" s="43">
        <v>21</v>
      </c>
      <c r="B41" s="12"/>
      <c r="C41" s="12" t="s">
        <v>27</v>
      </c>
      <c r="D41" s="12"/>
      <c r="E41" s="12"/>
      <c r="F41" t="s">
        <v>278</v>
      </c>
    </row>
    <row r="42" spans="1:6" ht="12.75">
      <c r="A42" s="43">
        <v>22</v>
      </c>
      <c r="B42" s="12"/>
      <c r="C42" s="12" t="s">
        <v>27</v>
      </c>
      <c r="D42" s="12"/>
      <c r="E42" s="12"/>
      <c r="F42" s="34" t="s">
        <v>428</v>
      </c>
    </row>
    <row r="43" spans="1:6" ht="12.75">
      <c r="A43" s="43">
        <v>23</v>
      </c>
      <c r="B43" s="12"/>
      <c r="C43" s="12" t="s">
        <v>27</v>
      </c>
      <c r="D43" s="12"/>
      <c r="E43" s="12"/>
      <c r="F43" t="s">
        <v>279</v>
      </c>
    </row>
    <row r="44" spans="1:6" ht="12.75">
      <c r="A44" s="43">
        <v>24</v>
      </c>
      <c r="B44" s="12"/>
      <c r="C44" s="12"/>
      <c r="D44" s="12"/>
      <c r="E44" s="12" t="s">
        <v>27</v>
      </c>
      <c r="F44" t="s">
        <v>261</v>
      </c>
    </row>
    <row r="45" spans="1:6" ht="12.75">
      <c r="A45" s="43">
        <v>25</v>
      </c>
      <c r="B45" s="12"/>
      <c r="C45" s="12"/>
      <c r="D45" s="12"/>
      <c r="E45" s="12" t="s">
        <v>27</v>
      </c>
      <c r="F45" t="s">
        <v>280</v>
      </c>
    </row>
    <row r="46" spans="1:6" ht="12.75">
      <c r="A46" s="43">
        <v>26</v>
      </c>
      <c r="B46" s="12"/>
      <c r="C46" s="12" t="s">
        <v>27</v>
      </c>
      <c r="D46" s="12"/>
      <c r="E46" s="12"/>
      <c r="F46" t="s">
        <v>281</v>
      </c>
    </row>
    <row r="47" spans="1:6" ht="12.75">
      <c r="A47" s="43">
        <v>27</v>
      </c>
      <c r="B47" s="12" t="s">
        <v>27</v>
      </c>
      <c r="C47" s="12"/>
      <c r="D47" s="12"/>
      <c r="E47" s="12"/>
      <c r="F47" t="s">
        <v>260</v>
      </c>
    </row>
    <row r="48" spans="1:6" ht="12.75">
      <c r="A48" s="43">
        <v>28</v>
      </c>
      <c r="B48" s="12"/>
      <c r="C48" s="12" t="s">
        <v>27</v>
      </c>
      <c r="D48" s="12"/>
      <c r="E48" s="12"/>
      <c r="F48" t="s">
        <v>280</v>
      </c>
    </row>
    <row r="49" spans="1:6" ht="12.75">
      <c r="A49" s="43">
        <v>29</v>
      </c>
      <c r="B49" s="12" t="s">
        <v>27</v>
      </c>
      <c r="C49" s="12"/>
      <c r="D49" s="12"/>
      <c r="E49" s="12"/>
      <c r="F49" t="s">
        <v>282</v>
      </c>
    </row>
    <row r="50" spans="1:6" ht="12.75">
      <c r="A50" s="43">
        <v>30</v>
      </c>
      <c r="B50" s="12"/>
      <c r="C50" s="12" t="s">
        <v>27</v>
      </c>
      <c r="D50" s="12"/>
      <c r="E50" s="12"/>
      <c r="F50" t="s">
        <v>283</v>
      </c>
    </row>
    <row r="51" spans="1:6" ht="12.75">
      <c r="A51" s="43">
        <v>31</v>
      </c>
      <c r="B51" s="12" t="s">
        <v>27</v>
      </c>
      <c r="C51" s="12"/>
      <c r="D51" s="12"/>
      <c r="E51" s="12"/>
      <c r="F51" t="s">
        <v>284</v>
      </c>
    </row>
    <row r="52" spans="1:6" ht="12.75">
      <c r="A52" s="43">
        <v>32</v>
      </c>
      <c r="B52" s="12"/>
      <c r="C52" s="12" t="s">
        <v>27</v>
      </c>
      <c r="D52" s="12"/>
      <c r="E52" s="12"/>
      <c r="F52" t="s">
        <v>285</v>
      </c>
    </row>
    <row r="53" spans="1:6" ht="12.75">
      <c r="A53" s="43">
        <v>33</v>
      </c>
      <c r="B53" s="12"/>
      <c r="C53" s="12" t="s">
        <v>27</v>
      </c>
      <c r="D53" s="12"/>
      <c r="E53" s="12"/>
      <c r="F53" t="s">
        <v>286</v>
      </c>
    </row>
    <row r="54" spans="1:6" ht="12.75">
      <c r="A54" s="43">
        <v>34</v>
      </c>
      <c r="B54" s="12" t="s">
        <v>27</v>
      </c>
      <c r="C54" s="12"/>
      <c r="D54" s="12"/>
      <c r="E54" s="12"/>
      <c r="F54" t="s">
        <v>287</v>
      </c>
    </row>
    <row r="55" spans="1:6" ht="12.75">
      <c r="A55" s="43">
        <v>35</v>
      </c>
      <c r="B55" s="12"/>
      <c r="C55" s="12" t="s">
        <v>27</v>
      </c>
      <c r="D55" s="12"/>
      <c r="E55" s="12"/>
      <c r="F55" t="s">
        <v>288</v>
      </c>
    </row>
    <row r="56" spans="1:6" ht="12.75">
      <c r="A56" s="43">
        <v>36</v>
      </c>
      <c r="B56" s="12"/>
      <c r="C56" s="12" t="s">
        <v>27</v>
      </c>
      <c r="D56" s="12"/>
      <c r="E56" s="12"/>
      <c r="F56" t="s">
        <v>289</v>
      </c>
    </row>
    <row r="57" spans="1:6" ht="12.75">
      <c r="A57" s="43">
        <v>37</v>
      </c>
      <c r="B57" s="12"/>
      <c r="C57" s="12" t="s">
        <v>27</v>
      </c>
      <c r="D57" s="12"/>
      <c r="E57" s="12"/>
      <c r="F57" t="s">
        <v>290</v>
      </c>
    </row>
    <row r="58" spans="1:6" ht="12.75">
      <c r="A58" s="43">
        <v>38</v>
      </c>
      <c r="B58" s="12"/>
      <c r="C58" s="12" t="s">
        <v>27</v>
      </c>
      <c r="D58" s="12"/>
      <c r="E58" s="12"/>
      <c r="F58" t="s">
        <v>291</v>
      </c>
    </row>
    <row r="59" spans="1:6" ht="12.75">
      <c r="A59" s="43">
        <v>39</v>
      </c>
      <c r="B59" s="12" t="s">
        <v>27</v>
      </c>
      <c r="C59" s="12"/>
      <c r="D59" s="12"/>
      <c r="E59" s="12"/>
      <c r="F59" t="s">
        <v>292</v>
      </c>
    </row>
    <row r="60" spans="1:6" ht="12.75">
      <c r="A60" s="43">
        <v>40</v>
      </c>
      <c r="B60" s="12" t="s">
        <v>27</v>
      </c>
      <c r="C60" s="12"/>
      <c r="D60" s="12"/>
      <c r="E60" s="12"/>
      <c r="F60" t="s">
        <v>293</v>
      </c>
    </row>
    <row r="61" spans="1:6" ht="12.75">
      <c r="A61" s="43">
        <v>41</v>
      </c>
      <c r="B61" s="12" t="s">
        <v>27</v>
      </c>
      <c r="C61" s="12"/>
      <c r="D61" s="12"/>
      <c r="E61" s="12"/>
      <c r="F61" t="s">
        <v>294</v>
      </c>
    </row>
    <row r="62" spans="1:6" ht="12.75">
      <c r="A62" s="43">
        <v>42</v>
      </c>
      <c r="B62" s="12" t="s">
        <v>27</v>
      </c>
      <c r="C62" s="12"/>
      <c r="D62" s="12"/>
      <c r="E62" s="12"/>
      <c r="F62" t="s">
        <v>295</v>
      </c>
    </row>
    <row r="63" spans="1:6" ht="12.75">
      <c r="A63" s="43">
        <v>43</v>
      </c>
      <c r="B63" s="12" t="s">
        <v>27</v>
      </c>
      <c r="C63" s="12"/>
      <c r="D63" s="12"/>
      <c r="E63" s="12"/>
      <c r="F63" t="s">
        <v>296</v>
      </c>
    </row>
    <row r="64" spans="1:6" ht="12.75">
      <c r="A64" s="43">
        <v>44</v>
      </c>
      <c r="B64" s="12" t="s">
        <v>27</v>
      </c>
      <c r="C64" s="12"/>
      <c r="D64" s="12"/>
      <c r="E64" s="12"/>
      <c r="F64" t="s">
        <v>297</v>
      </c>
    </row>
    <row r="65" spans="1:6" ht="12.75">
      <c r="A65" s="43">
        <v>45</v>
      </c>
      <c r="B65" s="12" t="s">
        <v>27</v>
      </c>
      <c r="C65" s="12"/>
      <c r="D65" s="12"/>
      <c r="E65" s="12"/>
      <c r="F65" t="s">
        <v>298</v>
      </c>
    </row>
    <row r="66" spans="1:6" ht="12.75">
      <c r="A66" s="43">
        <v>46</v>
      </c>
      <c r="B66" s="12" t="s">
        <v>27</v>
      </c>
      <c r="C66" s="12"/>
      <c r="D66" s="12"/>
      <c r="E66" s="12"/>
      <c r="F66" t="s">
        <v>299</v>
      </c>
    </row>
    <row r="67" spans="1:6" ht="12.75">
      <c r="A67" s="43">
        <v>47</v>
      </c>
      <c r="B67" s="12"/>
      <c r="C67" s="12" t="s">
        <v>27</v>
      </c>
      <c r="D67" s="12"/>
      <c r="E67" s="12"/>
      <c r="F67" t="s">
        <v>300</v>
      </c>
    </row>
    <row r="68" spans="1:6" ht="12.75">
      <c r="A68" s="43">
        <v>48</v>
      </c>
      <c r="B68" s="12" t="s">
        <v>27</v>
      </c>
      <c r="C68" s="12"/>
      <c r="D68" s="12"/>
      <c r="E68" s="12"/>
      <c r="F68" t="s">
        <v>301</v>
      </c>
    </row>
    <row r="69" spans="1:6" ht="12.75">
      <c r="A69" s="43">
        <v>49</v>
      </c>
      <c r="B69" s="12" t="s">
        <v>27</v>
      </c>
      <c r="C69" s="12"/>
      <c r="D69" s="12"/>
      <c r="E69" s="12"/>
      <c r="F69" t="s">
        <v>302</v>
      </c>
    </row>
    <row r="70" spans="1:6" ht="12.75">
      <c r="A70" s="43">
        <v>50</v>
      </c>
      <c r="B70" s="12"/>
      <c r="C70" s="12" t="s">
        <v>27</v>
      </c>
      <c r="D70" s="12"/>
      <c r="E70" s="12"/>
      <c r="F70" t="s">
        <v>303</v>
      </c>
    </row>
    <row r="71" spans="1:6" ht="12.75">
      <c r="A71" s="43">
        <v>51</v>
      </c>
      <c r="B71" s="12" t="s">
        <v>27</v>
      </c>
      <c r="C71" s="12"/>
      <c r="D71" s="12"/>
      <c r="E71" s="12"/>
      <c r="F71" t="s">
        <v>304</v>
      </c>
    </row>
    <row r="72" spans="1:6" ht="12.75">
      <c r="A72" s="43">
        <v>52</v>
      </c>
      <c r="B72" s="12"/>
      <c r="C72" s="12" t="s">
        <v>27</v>
      </c>
      <c r="D72" s="12"/>
      <c r="E72" s="12"/>
      <c r="F72" t="s">
        <v>305</v>
      </c>
    </row>
    <row r="73" spans="1:6" ht="12.75">
      <c r="A73" s="43">
        <v>53</v>
      </c>
      <c r="B73" s="12" t="s">
        <v>27</v>
      </c>
      <c r="C73" s="12"/>
      <c r="D73" s="12"/>
      <c r="E73" s="12"/>
      <c r="F73" t="s">
        <v>306</v>
      </c>
    </row>
    <row r="74" spans="1:6" ht="12.75">
      <c r="A74" s="43">
        <v>54</v>
      </c>
      <c r="B74" s="12" t="s">
        <v>27</v>
      </c>
      <c r="C74" s="12"/>
      <c r="D74" s="12"/>
      <c r="E74" s="12"/>
      <c r="F74" t="s">
        <v>275</v>
      </c>
    </row>
    <row r="75" spans="1:6" ht="12.75">
      <c r="A75" s="43">
        <v>55</v>
      </c>
      <c r="B75" s="12" t="s">
        <v>27</v>
      </c>
      <c r="C75" s="12"/>
      <c r="D75" s="12"/>
      <c r="E75" s="12"/>
      <c r="F75" t="s">
        <v>307</v>
      </c>
    </row>
    <row r="76" spans="1:6" ht="12.75">
      <c r="A76" s="43">
        <v>56</v>
      </c>
      <c r="B76" s="12" t="s">
        <v>27</v>
      </c>
      <c r="C76" s="12"/>
      <c r="D76" s="12"/>
      <c r="E76" s="12"/>
      <c r="F76" t="s">
        <v>308</v>
      </c>
    </row>
    <row r="77" spans="1:6" ht="12.75">
      <c r="A77" s="43">
        <v>57</v>
      </c>
      <c r="B77" s="12" t="s">
        <v>27</v>
      </c>
      <c r="C77" s="12"/>
      <c r="D77" s="12"/>
      <c r="E77" s="12"/>
      <c r="F77" t="s">
        <v>309</v>
      </c>
    </row>
    <row r="78" spans="1:6" ht="12.75">
      <c r="A78" s="43">
        <v>58</v>
      </c>
      <c r="B78" s="12" t="s">
        <v>27</v>
      </c>
      <c r="C78" s="12"/>
      <c r="D78" s="12"/>
      <c r="E78" s="12"/>
      <c r="F78" t="s">
        <v>310</v>
      </c>
    </row>
    <row r="79" spans="1:6" ht="12.75">
      <c r="A79" s="43">
        <v>59</v>
      </c>
      <c r="B79" s="12" t="s">
        <v>27</v>
      </c>
      <c r="C79" s="12"/>
      <c r="D79" s="12"/>
      <c r="E79" s="12"/>
      <c r="F79" t="s">
        <v>311</v>
      </c>
    </row>
    <row r="80" spans="1:6" ht="12.75">
      <c r="A80" s="43">
        <v>60</v>
      </c>
      <c r="B80" s="12" t="s">
        <v>27</v>
      </c>
      <c r="C80" s="12"/>
      <c r="D80" s="12"/>
      <c r="E80" s="12"/>
      <c r="F80" t="s">
        <v>312</v>
      </c>
    </row>
    <row r="81" spans="1:6" ht="12.75">
      <c r="A81" s="43">
        <v>61</v>
      </c>
      <c r="B81" s="12" t="s">
        <v>27</v>
      </c>
      <c r="C81" s="12"/>
      <c r="D81" s="12"/>
      <c r="E81" s="12"/>
      <c r="F81" t="s">
        <v>280</v>
      </c>
    </row>
    <row r="82" spans="1:6" ht="12.75">
      <c r="A82" s="43">
        <v>62</v>
      </c>
      <c r="B82" s="12"/>
      <c r="C82" s="12"/>
      <c r="D82" s="12" t="s">
        <v>27</v>
      </c>
      <c r="E82" s="12"/>
      <c r="F82" t="s">
        <v>313</v>
      </c>
    </row>
    <row r="83" spans="1:6" ht="12.75">
      <c r="A83" s="43">
        <v>63</v>
      </c>
      <c r="B83" s="12" t="s">
        <v>27</v>
      </c>
      <c r="C83" s="12"/>
      <c r="D83" s="12"/>
      <c r="E83" s="12"/>
      <c r="F83" t="s">
        <v>314</v>
      </c>
    </row>
    <row r="84" spans="1:6" ht="12.75">
      <c r="A84" s="43">
        <v>64</v>
      </c>
      <c r="B84" s="12"/>
      <c r="C84" s="12"/>
      <c r="D84" s="12" t="s">
        <v>27</v>
      </c>
      <c r="E84" s="12"/>
      <c r="F84" s="34" t="s">
        <v>429</v>
      </c>
    </row>
    <row r="85" spans="1:6" ht="12.75">
      <c r="A85" s="43">
        <v>65</v>
      </c>
      <c r="B85" s="12" t="s">
        <v>27</v>
      </c>
      <c r="C85" s="12"/>
      <c r="D85" s="12"/>
      <c r="E85" s="12"/>
      <c r="F85" t="s">
        <v>315</v>
      </c>
    </row>
    <row r="86" spans="1:6" ht="12.75">
      <c r="A86" s="43">
        <v>66</v>
      </c>
      <c r="B86" s="12" t="s">
        <v>27</v>
      </c>
      <c r="C86" s="12"/>
      <c r="D86" s="12"/>
      <c r="E86" s="12"/>
      <c r="F86" t="s">
        <v>316</v>
      </c>
    </row>
    <row r="87" spans="1:6" ht="12.75">
      <c r="A87" s="43">
        <v>67</v>
      </c>
      <c r="B87" s="12" t="s">
        <v>27</v>
      </c>
      <c r="C87" s="12"/>
      <c r="D87" s="12"/>
      <c r="E87" s="12"/>
      <c r="F87" t="s">
        <v>317</v>
      </c>
    </row>
    <row r="88" spans="1:6" ht="12.75">
      <c r="A88" s="43">
        <v>68</v>
      </c>
      <c r="B88" s="12"/>
      <c r="C88" s="12"/>
      <c r="D88" s="12" t="s">
        <v>27</v>
      </c>
      <c r="E88" s="12"/>
      <c r="F88" t="s">
        <v>318</v>
      </c>
    </row>
    <row r="89" spans="1:6" ht="12.75">
      <c r="A89" s="43">
        <v>69</v>
      </c>
      <c r="B89" s="12"/>
      <c r="C89" s="12"/>
      <c r="D89" s="12"/>
      <c r="E89" s="12" t="s">
        <v>27</v>
      </c>
      <c r="F89" s="34" t="s">
        <v>430</v>
      </c>
    </row>
    <row r="90" spans="1:6" ht="12.75">
      <c r="A90" s="43">
        <v>70</v>
      </c>
      <c r="B90" s="12"/>
      <c r="C90" s="12" t="s">
        <v>27</v>
      </c>
      <c r="D90" s="12"/>
      <c r="E90" s="12"/>
      <c r="F90" t="s">
        <v>319</v>
      </c>
    </row>
    <row r="91" spans="1:6" ht="12.75">
      <c r="A91" s="43">
        <v>71</v>
      </c>
      <c r="B91" s="12"/>
      <c r="C91" s="12" t="s">
        <v>27</v>
      </c>
      <c r="D91" s="12"/>
      <c r="E91" s="12"/>
      <c r="F91" s="34" t="s">
        <v>431</v>
      </c>
    </row>
    <row r="92" spans="1:6" ht="12.75">
      <c r="A92" s="43">
        <v>72</v>
      </c>
      <c r="B92" s="12"/>
      <c r="C92" s="12"/>
      <c r="D92" s="12" t="s">
        <v>27</v>
      </c>
      <c r="E92" s="12"/>
      <c r="F92" t="s">
        <v>320</v>
      </c>
    </row>
    <row r="93" spans="1:6" ht="12.75">
      <c r="A93" s="43">
        <v>73</v>
      </c>
      <c r="B93" s="12"/>
      <c r="C93" s="12"/>
      <c r="D93" s="12" t="s">
        <v>27</v>
      </c>
      <c r="E93" s="12"/>
      <c r="F93" t="s">
        <v>321</v>
      </c>
    </row>
    <row r="94" spans="1:6" ht="12.75">
      <c r="A94" s="43">
        <v>74</v>
      </c>
      <c r="B94" s="12" t="s">
        <v>27</v>
      </c>
      <c r="C94" s="12"/>
      <c r="D94" s="12"/>
      <c r="E94" s="12"/>
      <c r="F94" t="s">
        <v>322</v>
      </c>
    </row>
    <row r="95" spans="1:6" ht="12.75">
      <c r="A95" s="43">
        <v>75</v>
      </c>
      <c r="B95" s="12" t="s">
        <v>27</v>
      </c>
      <c r="C95" s="12"/>
      <c r="D95" s="12"/>
      <c r="E95" s="12"/>
      <c r="F95" t="s">
        <v>323</v>
      </c>
    </row>
    <row r="96" spans="1:6" ht="12.75">
      <c r="A96" s="43">
        <v>76</v>
      </c>
      <c r="B96" s="12"/>
      <c r="C96" s="12"/>
      <c r="D96" s="12"/>
      <c r="E96" s="12" t="s">
        <v>27</v>
      </c>
      <c r="F96" t="s">
        <v>317</v>
      </c>
    </row>
    <row r="97" spans="1:6" ht="12.75">
      <c r="A97" s="43">
        <v>77</v>
      </c>
      <c r="B97" s="12"/>
      <c r="C97" s="12" t="s">
        <v>27</v>
      </c>
      <c r="D97" s="12"/>
      <c r="E97" s="12"/>
      <c r="F97" t="s">
        <v>324</v>
      </c>
    </row>
    <row r="98" spans="1:6" ht="12.75">
      <c r="A98" s="43">
        <v>78</v>
      </c>
      <c r="B98" s="12" t="s">
        <v>27</v>
      </c>
      <c r="C98" s="12"/>
      <c r="D98" s="12"/>
      <c r="E98" s="12"/>
      <c r="F98" t="s">
        <v>325</v>
      </c>
    </row>
    <row r="99" spans="1:6" ht="12.75">
      <c r="A99" s="43">
        <v>79</v>
      </c>
      <c r="B99" s="12"/>
      <c r="C99" s="12"/>
      <c r="D99" s="12" t="s">
        <v>27</v>
      </c>
      <c r="E99" s="12"/>
      <c r="F99" t="s">
        <v>326</v>
      </c>
    </row>
    <row r="100" spans="1:6" ht="12.75">
      <c r="A100" s="43">
        <v>80</v>
      </c>
      <c r="B100" s="12"/>
      <c r="C100" s="12"/>
      <c r="D100" s="12" t="s">
        <v>27</v>
      </c>
      <c r="E100" s="12"/>
      <c r="F100" t="s">
        <v>327</v>
      </c>
    </row>
    <row r="101" spans="1:6" ht="12.75">
      <c r="A101" s="43">
        <v>81</v>
      </c>
      <c r="B101" s="12"/>
      <c r="C101" s="12"/>
      <c r="D101" s="12" t="s">
        <v>27</v>
      </c>
      <c r="E101" s="12"/>
      <c r="F101" t="s">
        <v>328</v>
      </c>
    </row>
    <row r="102" spans="1:6" ht="12.75">
      <c r="A102" s="43">
        <v>82</v>
      </c>
      <c r="B102" s="12"/>
      <c r="C102" s="12"/>
      <c r="D102" s="12" t="s">
        <v>27</v>
      </c>
      <c r="E102" s="12"/>
      <c r="F102" s="34" t="s">
        <v>432</v>
      </c>
    </row>
    <row r="103" spans="1:6" ht="12.75">
      <c r="A103" s="43">
        <v>83</v>
      </c>
      <c r="B103" s="12"/>
      <c r="C103" s="12"/>
      <c r="D103" s="12"/>
      <c r="E103" s="12" t="s">
        <v>27</v>
      </c>
      <c r="F103" t="s">
        <v>329</v>
      </c>
    </row>
    <row r="104" spans="1:6" ht="12.75">
      <c r="A104" s="43">
        <v>84</v>
      </c>
      <c r="B104" s="12"/>
      <c r="C104" s="12"/>
      <c r="D104" s="12" t="s">
        <v>27</v>
      </c>
      <c r="E104" s="12"/>
      <c r="F104" t="s">
        <v>310</v>
      </c>
    </row>
    <row r="105" spans="1:6" ht="12.75">
      <c r="A105" s="43">
        <v>85</v>
      </c>
      <c r="B105" s="12"/>
      <c r="C105" s="12" t="s">
        <v>27</v>
      </c>
      <c r="D105" s="12"/>
      <c r="E105" s="12"/>
      <c r="F105" t="s">
        <v>330</v>
      </c>
    </row>
    <row r="106" spans="1:6" ht="12.75">
      <c r="A106" s="43">
        <v>86</v>
      </c>
      <c r="B106" s="12"/>
      <c r="C106" s="12"/>
      <c r="D106" s="12"/>
      <c r="E106" s="12" t="s">
        <v>27</v>
      </c>
      <c r="F106" t="s">
        <v>331</v>
      </c>
    </row>
    <row r="107" spans="1:6" ht="12.75">
      <c r="A107" s="43">
        <v>87</v>
      </c>
      <c r="B107" s="12"/>
      <c r="C107" s="12"/>
      <c r="D107" s="12" t="s">
        <v>27</v>
      </c>
      <c r="E107" s="12"/>
      <c r="F107" t="s">
        <v>332</v>
      </c>
    </row>
    <row r="108" spans="1:6" ht="12.75">
      <c r="A108" s="43">
        <v>88</v>
      </c>
      <c r="B108" s="12"/>
      <c r="C108" s="12"/>
      <c r="D108" s="12" t="s">
        <v>27</v>
      </c>
      <c r="E108" s="12"/>
      <c r="F108" t="s">
        <v>333</v>
      </c>
    </row>
    <row r="109" spans="1:6" ht="12.75">
      <c r="A109" s="43">
        <v>89</v>
      </c>
      <c r="B109" s="12"/>
      <c r="C109" s="12"/>
      <c r="D109" s="12" t="s">
        <v>27</v>
      </c>
      <c r="E109" s="12"/>
      <c r="F109" t="s">
        <v>334</v>
      </c>
    </row>
    <row r="110" spans="1:6" ht="12.75">
      <c r="A110" s="43">
        <v>90</v>
      </c>
      <c r="B110" s="12"/>
      <c r="C110" s="12"/>
      <c r="D110" s="12"/>
      <c r="E110" s="12" t="s">
        <v>27</v>
      </c>
      <c r="F110" s="34" t="s">
        <v>433</v>
      </c>
    </row>
    <row r="111" spans="1:6" ht="12.75">
      <c r="A111" s="43">
        <v>91</v>
      </c>
      <c r="B111" s="12" t="s">
        <v>27</v>
      </c>
      <c r="C111" s="12"/>
      <c r="D111" s="12"/>
      <c r="E111" s="12"/>
      <c r="F111" t="s">
        <v>335</v>
      </c>
    </row>
    <row r="112" spans="1:6" ht="12.75">
      <c r="A112" s="43">
        <v>92</v>
      </c>
      <c r="B112" s="12"/>
      <c r="C112" s="12"/>
      <c r="D112" s="12" t="s">
        <v>27</v>
      </c>
      <c r="E112" s="12"/>
      <c r="F112" t="s">
        <v>336</v>
      </c>
    </row>
    <row r="113" spans="1:6" ht="12.75">
      <c r="A113" s="43">
        <v>93</v>
      </c>
      <c r="B113" s="12"/>
      <c r="C113" s="12"/>
      <c r="D113" s="12" t="s">
        <v>27</v>
      </c>
      <c r="E113" s="12"/>
      <c r="F113" t="s">
        <v>337</v>
      </c>
    </row>
    <row r="114" spans="1:6" ht="12.75">
      <c r="A114" s="43">
        <v>94</v>
      </c>
      <c r="B114" s="12"/>
      <c r="C114" s="12"/>
      <c r="D114" s="12" t="s">
        <v>27</v>
      </c>
      <c r="E114" s="12"/>
      <c r="F114" t="s">
        <v>279</v>
      </c>
    </row>
    <row r="115" spans="1:6" ht="12.75">
      <c r="A115" s="43">
        <v>95</v>
      </c>
      <c r="B115" s="12"/>
      <c r="C115" s="12"/>
      <c r="D115" s="12"/>
      <c r="E115" s="12" t="s">
        <v>27</v>
      </c>
      <c r="F115" t="s">
        <v>338</v>
      </c>
    </row>
    <row r="116" spans="1:6" ht="12.75">
      <c r="A116" s="43">
        <v>96</v>
      </c>
      <c r="B116" s="12"/>
      <c r="C116" s="12" t="s">
        <v>27</v>
      </c>
      <c r="D116" s="12"/>
      <c r="E116" s="12"/>
      <c r="F116" s="34" t="s">
        <v>434</v>
      </c>
    </row>
    <row r="117" spans="1:6" ht="12.75">
      <c r="A117" s="43">
        <v>97</v>
      </c>
      <c r="B117" s="12"/>
      <c r="C117" s="12"/>
      <c r="D117" s="12" t="s">
        <v>27</v>
      </c>
      <c r="E117" s="12"/>
      <c r="F117" t="s">
        <v>339</v>
      </c>
    </row>
    <row r="118" spans="1:6" ht="12.75">
      <c r="A118" s="43">
        <v>98</v>
      </c>
      <c r="B118" s="12"/>
      <c r="C118" s="12" t="s">
        <v>27</v>
      </c>
      <c r="D118" s="12"/>
      <c r="E118" s="12"/>
      <c r="F118" t="s">
        <v>340</v>
      </c>
    </row>
    <row r="119" spans="1:6" ht="12.75">
      <c r="A119" s="43">
        <v>99</v>
      </c>
      <c r="B119" s="12"/>
      <c r="C119" s="12"/>
      <c r="D119" s="12" t="s">
        <v>27</v>
      </c>
      <c r="E119" s="12"/>
      <c r="F119" t="s">
        <v>271</v>
      </c>
    </row>
    <row r="120" spans="1:6" ht="12.75">
      <c r="A120" s="43">
        <v>100</v>
      </c>
      <c r="B120" s="12" t="s">
        <v>27</v>
      </c>
      <c r="C120" s="12"/>
      <c r="D120" s="12"/>
      <c r="E120" s="12"/>
      <c r="F120" t="s">
        <v>341</v>
      </c>
    </row>
    <row r="121" spans="1:6" ht="12.75">
      <c r="A121" s="43">
        <v>101</v>
      </c>
      <c r="B121" s="12"/>
      <c r="C121" s="12"/>
      <c r="D121" s="12"/>
      <c r="E121" s="12" t="s">
        <v>27</v>
      </c>
      <c r="F121" t="s">
        <v>342</v>
      </c>
    </row>
  </sheetData>
  <sheetProtection/>
  <mergeCells count="18">
    <mergeCell ref="A16:G16"/>
    <mergeCell ref="A17:G17"/>
    <mergeCell ref="A18:G18"/>
    <mergeCell ref="A10:B10"/>
    <mergeCell ref="A11:B11"/>
    <mergeCell ref="A12:B12"/>
    <mergeCell ref="A13:B13"/>
    <mergeCell ref="A14:B14"/>
    <mergeCell ref="A15:B15"/>
    <mergeCell ref="A9:B9"/>
    <mergeCell ref="A1:H1"/>
    <mergeCell ref="A2:H2"/>
    <mergeCell ref="A3:B3"/>
    <mergeCell ref="A4:B4"/>
    <mergeCell ref="A5:B5"/>
    <mergeCell ref="A6:B6"/>
    <mergeCell ref="A7:B7"/>
    <mergeCell ref="A8:B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6"/>
  <sheetViews>
    <sheetView zoomScalePageLayoutView="0" workbookViewId="0" topLeftCell="A1">
      <selection activeCell="A1" sqref="A1:I1"/>
    </sheetView>
  </sheetViews>
  <sheetFormatPr defaultColWidth="9.140625" defaultRowHeight="12.75"/>
  <sheetData>
    <row r="1" spans="1:9" ht="27.75" customHeight="1">
      <c r="A1" s="58" t="s">
        <v>0</v>
      </c>
      <c r="B1" s="58"/>
      <c r="C1" s="58"/>
      <c r="D1" s="58"/>
      <c r="E1" s="58"/>
      <c r="F1" s="58"/>
      <c r="G1" s="58"/>
      <c r="H1" s="58"/>
      <c r="I1" s="58"/>
    </row>
    <row r="3" spans="1:11" ht="12.75">
      <c r="A3" s="59" t="s">
        <v>378</v>
      </c>
      <c r="B3" s="59"/>
      <c r="C3" s="59"/>
      <c r="D3" s="59"/>
      <c r="E3" s="59"/>
      <c r="F3" s="59"/>
      <c r="G3" s="59"/>
      <c r="H3" s="59"/>
      <c r="I3" s="59"/>
      <c r="J3" s="59"/>
      <c r="K3" s="59"/>
    </row>
    <row r="4" spans="1:11" ht="12.75">
      <c r="A4" s="59"/>
      <c r="B4" s="59"/>
      <c r="C4" s="59"/>
      <c r="D4" s="59"/>
      <c r="E4" s="59"/>
      <c r="F4" s="59"/>
      <c r="G4" s="59"/>
      <c r="H4" s="59"/>
      <c r="I4" s="59"/>
      <c r="J4" s="59"/>
      <c r="K4" s="59"/>
    </row>
    <row r="5" spans="1:11" ht="12.75">
      <c r="A5" s="59"/>
      <c r="B5" s="59"/>
      <c r="C5" s="59"/>
      <c r="D5" s="59"/>
      <c r="E5" s="59"/>
      <c r="F5" s="59"/>
      <c r="G5" s="59"/>
      <c r="H5" s="59"/>
      <c r="I5" s="59"/>
      <c r="J5" s="59"/>
      <c r="K5" s="59"/>
    </row>
    <row r="6" spans="1:11" ht="12.75">
      <c r="A6" s="59"/>
      <c r="B6" s="59"/>
      <c r="C6" s="59"/>
      <c r="D6" s="59"/>
      <c r="E6" s="59"/>
      <c r="F6" s="59"/>
      <c r="G6" s="59"/>
      <c r="H6" s="59"/>
      <c r="I6" s="59"/>
      <c r="J6" s="59"/>
      <c r="K6" s="59"/>
    </row>
  </sheetData>
  <sheetProtection/>
  <mergeCells count="2">
    <mergeCell ref="A1:I1"/>
    <mergeCell ref="A3:K6"/>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9" width="11.140625" style="0" customWidth="1"/>
  </cols>
  <sheetData>
    <row r="1" spans="1:8" ht="34.5" customHeight="1">
      <c r="A1" s="51" t="s">
        <v>0</v>
      </c>
      <c r="B1" s="51" t="s">
        <v>0</v>
      </c>
      <c r="C1" s="51" t="s">
        <v>0</v>
      </c>
      <c r="D1" s="51" t="s">
        <v>0</v>
      </c>
      <c r="E1" s="51" t="s">
        <v>0</v>
      </c>
      <c r="F1" s="51" t="s">
        <v>0</v>
      </c>
      <c r="G1" s="51" t="s">
        <v>0</v>
      </c>
      <c r="H1" s="51" t="s">
        <v>0</v>
      </c>
    </row>
    <row r="2" spans="1:8" ht="24.75" customHeight="1">
      <c r="A2" s="53" t="s">
        <v>242</v>
      </c>
      <c r="B2" s="53" t="s">
        <v>242</v>
      </c>
      <c r="C2" s="53" t="s">
        <v>242</v>
      </c>
      <c r="D2" s="53" t="s">
        <v>242</v>
      </c>
      <c r="E2" s="53" t="s">
        <v>242</v>
      </c>
      <c r="F2" s="53" t="s">
        <v>242</v>
      </c>
      <c r="G2" s="53" t="s">
        <v>242</v>
      </c>
      <c r="H2" s="53" t="s">
        <v>242</v>
      </c>
    </row>
    <row r="3" spans="1:8" ht="24.75" customHeight="1">
      <c r="A3" s="48"/>
      <c r="B3" s="48"/>
      <c r="C3" s="60" t="s">
        <v>2</v>
      </c>
      <c r="D3" s="60" t="s">
        <v>2</v>
      </c>
      <c r="E3" s="60" t="s">
        <v>2</v>
      </c>
      <c r="F3" s="60" t="s">
        <v>2</v>
      </c>
      <c r="G3" s="48"/>
      <c r="H3" s="48"/>
    </row>
    <row r="4" spans="1:9" ht="30" customHeight="1">
      <c r="A4" s="52" t="s">
        <v>3</v>
      </c>
      <c r="B4" s="52" t="s">
        <v>3</v>
      </c>
      <c r="C4" s="1" t="s">
        <v>4</v>
      </c>
      <c r="D4" s="1" t="s">
        <v>5</v>
      </c>
      <c r="E4" s="1" t="s">
        <v>6</v>
      </c>
      <c r="F4" s="1" t="s">
        <v>7</v>
      </c>
      <c r="G4" s="15" t="s">
        <v>369</v>
      </c>
      <c r="H4" s="3" t="s">
        <v>243</v>
      </c>
      <c r="I4" s="3" t="s">
        <v>8</v>
      </c>
    </row>
    <row r="5" spans="1:9" ht="12.75">
      <c r="A5" s="47" t="s">
        <v>244</v>
      </c>
      <c r="B5" s="47" t="s">
        <v>244</v>
      </c>
      <c r="C5" s="17">
        <v>162</v>
      </c>
      <c r="D5" s="17">
        <v>57</v>
      </c>
      <c r="E5" s="17">
        <v>20</v>
      </c>
      <c r="F5" s="17">
        <v>35</v>
      </c>
      <c r="G5" s="25">
        <v>3</v>
      </c>
      <c r="H5" s="18">
        <f>I5/$H$8</f>
        <v>0.38795518207282914</v>
      </c>
      <c r="I5" s="19">
        <f>SUM(C5:G5)</f>
        <v>277</v>
      </c>
    </row>
    <row r="6" spans="1:9" ht="12.75">
      <c r="A6" s="47" t="s">
        <v>245</v>
      </c>
      <c r="B6" s="47" t="s">
        <v>245</v>
      </c>
      <c r="C6" s="17">
        <v>121</v>
      </c>
      <c r="D6" s="17">
        <v>36</v>
      </c>
      <c r="E6" s="17">
        <v>34</v>
      </c>
      <c r="F6" s="17">
        <v>4</v>
      </c>
      <c r="G6" s="25">
        <v>3</v>
      </c>
      <c r="H6" s="18">
        <f>I6/$H$8</f>
        <v>0.2773109243697479</v>
      </c>
      <c r="I6" s="19">
        <f>SUM(C6:G6)</f>
        <v>198</v>
      </c>
    </row>
    <row r="7" spans="1:9" ht="12.75">
      <c r="A7" s="47" t="s">
        <v>246</v>
      </c>
      <c r="B7" s="47" t="s">
        <v>246</v>
      </c>
      <c r="C7" s="17">
        <v>134</v>
      </c>
      <c r="D7" s="17">
        <v>4</v>
      </c>
      <c r="E7" s="17">
        <v>42</v>
      </c>
      <c r="F7" s="17">
        <v>32</v>
      </c>
      <c r="G7" s="25">
        <v>27</v>
      </c>
      <c r="H7" s="18">
        <f>I7/$H$8</f>
        <v>0.33473389355742295</v>
      </c>
      <c r="I7" s="19">
        <f>SUM(C7:G7)</f>
        <v>239</v>
      </c>
    </row>
    <row r="8" spans="1:8" ht="12.75">
      <c r="A8" s="50" t="s">
        <v>23</v>
      </c>
      <c r="B8" s="50" t="s">
        <v>23</v>
      </c>
      <c r="C8" s="50" t="s">
        <v>23</v>
      </c>
      <c r="D8" s="50" t="s">
        <v>23</v>
      </c>
      <c r="E8" s="50" t="s">
        <v>23</v>
      </c>
      <c r="F8" s="50" t="s">
        <v>23</v>
      </c>
      <c r="G8" s="50">
        <v>681</v>
      </c>
      <c r="H8" s="9">
        <v>714</v>
      </c>
    </row>
    <row r="9" spans="1:8" ht="12.75">
      <c r="A9" s="46" t="s">
        <v>24</v>
      </c>
      <c r="B9" s="46" t="s">
        <v>24</v>
      </c>
      <c r="C9" s="46" t="s">
        <v>24</v>
      </c>
      <c r="D9" s="46" t="s">
        <v>24</v>
      </c>
      <c r="E9" s="46" t="s">
        <v>24</v>
      </c>
      <c r="F9" s="46" t="s">
        <v>24</v>
      </c>
      <c r="G9" s="46">
        <v>12</v>
      </c>
      <c r="H9" s="10">
        <v>12</v>
      </c>
    </row>
  </sheetData>
  <sheetProtection/>
  <mergeCells count="11">
    <mergeCell ref="A5:B5"/>
    <mergeCell ref="A6:B6"/>
    <mergeCell ref="A7:B7"/>
    <mergeCell ref="A8:G8"/>
    <mergeCell ref="A9:G9"/>
    <mergeCell ref="A4:B4"/>
    <mergeCell ref="A1:H1"/>
    <mergeCell ref="A2:H2"/>
    <mergeCell ref="A3:B3"/>
    <mergeCell ref="C3:F3"/>
    <mergeCell ref="G3:H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H1"/>
    </sheetView>
  </sheetViews>
  <sheetFormatPr defaultColWidth="9.140625" defaultRowHeight="12.75"/>
  <cols>
    <col min="1" max="1" width="8.8515625" style="0" customWidth="1"/>
    <col min="2" max="2" width="10.7109375" style="0" customWidth="1"/>
    <col min="3" max="3" width="11.140625" style="0" customWidth="1"/>
    <col min="4" max="4" width="10.7109375" style="0" customWidth="1"/>
    <col min="5" max="5" width="9.8515625" style="0" customWidth="1"/>
    <col min="6" max="6" width="10.28125" style="0" customWidth="1"/>
    <col min="7" max="9" width="11.140625" style="0" customWidth="1"/>
  </cols>
  <sheetData>
    <row r="1" spans="1:8" ht="34.5" customHeight="1">
      <c r="A1" s="51" t="s">
        <v>0</v>
      </c>
      <c r="B1" s="51" t="s">
        <v>0</v>
      </c>
      <c r="C1" s="51" t="s">
        <v>0</v>
      </c>
      <c r="D1" s="51" t="s">
        <v>0</v>
      </c>
      <c r="E1" s="51" t="s">
        <v>0</v>
      </c>
      <c r="F1" s="51" t="s">
        <v>0</v>
      </c>
      <c r="G1" s="51" t="s">
        <v>0</v>
      </c>
      <c r="H1" s="51" t="s">
        <v>0</v>
      </c>
    </row>
    <row r="2" spans="1:8" ht="24.75" customHeight="1">
      <c r="A2" s="53" t="s">
        <v>343</v>
      </c>
      <c r="B2" s="53" t="s">
        <v>343</v>
      </c>
      <c r="C2" s="53" t="s">
        <v>343</v>
      </c>
      <c r="D2" s="53" t="s">
        <v>343</v>
      </c>
      <c r="E2" s="53" t="s">
        <v>343</v>
      </c>
      <c r="F2" s="53" t="s">
        <v>343</v>
      </c>
      <c r="G2" s="53" t="s">
        <v>343</v>
      </c>
      <c r="H2" s="53" t="s">
        <v>343</v>
      </c>
    </row>
    <row r="3" spans="1:9" ht="30" customHeight="1">
      <c r="A3" s="52" t="s">
        <v>3</v>
      </c>
      <c r="B3" s="52" t="s">
        <v>3</v>
      </c>
      <c r="C3" s="1" t="s">
        <v>4</v>
      </c>
      <c r="D3" s="1" t="s">
        <v>5</v>
      </c>
      <c r="E3" s="1" t="s">
        <v>6</v>
      </c>
      <c r="F3" s="1" t="s">
        <v>7</v>
      </c>
      <c r="G3" s="15" t="s">
        <v>368</v>
      </c>
      <c r="H3" s="3" t="s">
        <v>243</v>
      </c>
      <c r="I3" s="3" t="s">
        <v>8</v>
      </c>
    </row>
    <row r="4" spans="1:9" ht="12.75">
      <c r="A4" s="47" t="s">
        <v>344</v>
      </c>
      <c r="B4" s="47" t="s">
        <v>344</v>
      </c>
      <c r="C4" s="17">
        <v>131</v>
      </c>
      <c r="D4" s="17">
        <v>50</v>
      </c>
      <c r="E4" s="17">
        <v>19</v>
      </c>
      <c r="F4" s="17">
        <v>22</v>
      </c>
      <c r="G4" s="25">
        <v>3</v>
      </c>
      <c r="H4" s="18">
        <f>I4/$H$10</f>
        <v>0.3112033195020747</v>
      </c>
      <c r="I4" s="19">
        <f>SUM(C4:G4)</f>
        <v>225</v>
      </c>
    </row>
    <row r="5" spans="1:9" ht="12.75">
      <c r="A5" s="47" t="s">
        <v>345</v>
      </c>
      <c r="B5" s="47" t="s">
        <v>345</v>
      </c>
      <c r="C5" s="17">
        <v>107</v>
      </c>
      <c r="D5" s="17">
        <v>26</v>
      </c>
      <c r="E5" s="17">
        <v>37</v>
      </c>
      <c r="F5" s="17">
        <v>17</v>
      </c>
      <c r="G5" s="25">
        <v>2</v>
      </c>
      <c r="H5" s="18">
        <f>I5/$H$10</f>
        <v>0.26141078838174275</v>
      </c>
      <c r="I5" s="19">
        <f>SUM(C5:G5)</f>
        <v>189</v>
      </c>
    </row>
    <row r="6" spans="1:9" ht="12.75">
      <c r="A6" s="47" t="s">
        <v>346</v>
      </c>
      <c r="B6" s="47" t="s">
        <v>346</v>
      </c>
      <c r="C6" s="17">
        <v>97</v>
      </c>
      <c r="D6" s="17">
        <v>12</v>
      </c>
      <c r="E6" s="17">
        <v>27</v>
      </c>
      <c r="F6" s="17">
        <v>18</v>
      </c>
      <c r="G6" s="25">
        <v>3</v>
      </c>
      <c r="H6" s="18">
        <f>I6/$H$10</f>
        <v>0.21715076071922546</v>
      </c>
      <c r="I6" s="19">
        <f>SUM(C6:G6)</f>
        <v>157</v>
      </c>
    </row>
    <row r="7" spans="1:9" ht="12.75">
      <c r="A7" s="47" t="s">
        <v>347</v>
      </c>
      <c r="B7" s="47" t="s">
        <v>347</v>
      </c>
      <c r="C7" s="17">
        <v>60</v>
      </c>
      <c r="D7" s="17">
        <v>7</v>
      </c>
      <c r="E7" s="17">
        <v>7</v>
      </c>
      <c r="F7" s="17">
        <v>7</v>
      </c>
      <c r="G7" s="25">
        <v>3</v>
      </c>
      <c r="H7" s="18">
        <f>I7/$H$10</f>
        <v>0.11618257261410789</v>
      </c>
      <c r="I7" s="19">
        <f>SUM(C7:G7)</f>
        <v>84</v>
      </c>
    </row>
    <row r="8" spans="1:9" ht="12.75">
      <c r="A8" s="47" t="s">
        <v>348</v>
      </c>
      <c r="B8" s="47" t="s">
        <v>348</v>
      </c>
      <c r="C8" s="17">
        <v>29</v>
      </c>
      <c r="D8" s="17">
        <v>3</v>
      </c>
      <c r="E8" s="17">
        <v>8</v>
      </c>
      <c r="F8" s="17">
        <v>6</v>
      </c>
      <c r="G8" s="25">
        <v>22</v>
      </c>
      <c r="H8" s="18">
        <f>I8/$H$10</f>
        <v>0.09405255878284924</v>
      </c>
      <c r="I8" s="19">
        <f>SUM(C8:G8)</f>
        <v>68</v>
      </c>
    </row>
    <row r="9" spans="1:8" ht="12.75">
      <c r="A9" s="54" t="s">
        <v>123</v>
      </c>
      <c r="B9" s="54" t="s">
        <v>123</v>
      </c>
      <c r="C9" s="54" t="s">
        <v>123</v>
      </c>
      <c r="D9" s="54" t="s">
        <v>123</v>
      </c>
      <c r="E9" s="54" t="s">
        <v>123</v>
      </c>
      <c r="F9" s="54" t="s">
        <v>123</v>
      </c>
      <c r="G9" s="55">
        <v>25</v>
      </c>
      <c r="H9" s="8"/>
    </row>
    <row r="10" spans="1:8" ht="12.75">
      <c r="A10" s="50" t="s">
        <v>23</v>
      </c>
      <c r="B10" s="50" t="s">
        <v>23</v>
      </c>
      <c r="C10" s="50" t="s">
        <v>23</v>
      </c>
      <c r="D10" s="50" t="s">
        <v>23</v>
      </c>
      <c r="E10" s="50" t="s">
        <v>23</v>
      </c>
      <c r="F10" s="50" t="s">
        <v>23</v>
      </c>
      <c r="G10" s="50">
        <v>690</v>
      </c>
      <c r="H10" s="9">
        <v>723</v>
      </c>
    </row>
    <row r="11" spans="1:8" ht="12.75">
      <c r="A11" s="46" t="s">
        <v>24</v>
      </c>
      <c r="B11" s="46" t="s">
        <v>24</v>
      </c>
      <c r="C11" s="46" t="s">
        <v>24</v>
      </c>
      <c r="D11" s="46" t="s">
        <v>24</v>
      </c>
      <c r="E11" s="46" t="s">
        <v>24</v>
      </c>
      <c r="F11" s="46" t="s">
        <v>24</v>
      </c>
      <c r="G11" s="46">
        <v>3</v>
      </c>
      <c r="H11" s="10">
        <v>3</v>
      </c>
    </row>
    <row r="13" spans="1:7" ht="51">
      <c r="A13" s="11" t="s">
        <v>25</v>
      </c>
      <c r="B13" s="1" t="s">
        <v>4</v>
      </c>
      <c r="C13" s="1" t="s">
        <v>5</v>
      </c>
      <c r="D13" s="1" t="s">
        <v>6</v>
      </c>
      <c r="E13" s="1" t="s">
        <v>7</v>
      </c>
      <c r="F13" s="11" t="s">
        <v>123</v>
      </c>
      <c r="G13" s="11" t="s">
        <v>26</v>
      </c>
    </row>
    <row r="14" spans="1:6" ht="12.75">
      <c r="A14" s="43">
        <v>1</v>
      </c>
      <c r="B14" s="12" t="s">
        <v>27</v>
      </c>
      <c r="C14" s="12"/>
      <c r="D14" s="12"/>
      <c r="E14" s="12"/>
      <c r="F14" t="s">
        <v>349</v>
      </c>
    </row>
    <row r="15" spans="1:6" ht="12.75">
      <c r="A15" s="43">
        <v>2</v>
      </c>
      <c r="B15" s="12" t="s">
        <v>27</v>
      </c>
      <c r="C15" s="12"/>
      <c r="D15" s="12"/>
      <c r="E15" s="12"/>
      <c r="F15" t="s">
        <v>350</v>
      </c>
    </row>
    <row r="16" spans="1:6" ht="12.75">
      <c r="A16" s="43">
        <v>3</v>
      </c>
      <c r="B16" s="12" t="s">
        <v>27</v>
      </c>
      <c r="C16" s="12"/>
      <c r="D16" s="12"/>
      <c r="E16" s="12"/>
      <c r="F16" t="s">
        <v>37</v>
      </c>
    </row>
    <row r="17" spans="1:6" ht="12.75">
      <c r="A17" s="43">
        <v>4</v>
      </c>
      <c r="B17" s="12" t="s">
        <v>27</v>
      </c>
      <c r="C17" s="12"/>
      <c r="D17" s="12"/>
      <c r="E17" s="12"/>
      <c r="F17" t="s">
        <v>351</v>
      </c>
    </row>
    <row r="18" spans="1:6" ht="12.75">
      <c r="A18" s="43">
        <v>5</v>
      </c>
      <c r="B18" s="12"/>
      <c r="C18" s="12" t="s">
        <v>27</v>
      </c>
      <c r="D18" s="12"/>
      <c r="E18" s="12"/>
      <c r="F18" t="s">
        <v>352</v>
      </c>
    </row>
    <row r="19" spans="1:6" ht="12.75">
      <c r="A19" s="43">
        <v>6</v>
      </c>
      <c r="B19" s="12" t="s">
        <v>27</v>
      </c>
      <c r="C19" s="12"/>
      <c r="D19" s="12"/>
      <c r="E19" s="12"/>
      <c r="F19" s="34" t="s">
        <v>435</v>
      </c>
    </row>
    <row r="20" spans="1:6" ht="12.75">
      <c r="A20" s="43">
        <v>7</v>
      </c>
      <c r="B20" s="12" t="s">
        <v>27</v>
      </c>
      <c r="C20" s="12"/>
      <c r="D20" s="12"/>
      <c r="E20" s="12"/>
      <c r="F20" t="s">
        <v>353</v>
      </c>
    </row>
    <row r="21" spans="1:6" ht="12.75">
      <c r="A21" s="43">
        <v>8</v>
      </c>
      <c r="B21" s="12" t="s">
        <v>27</v>
      </c>
      <c r="C21" s="12"/>
      <c r="D21" s="12"/>
      <c r="E21" s="12"/>
      <c r="F21" t="s">
        <v>354</v>
      </c>
    </row>
    <row r="22" spans="1:6" ht="12.75">
      <c r="A22" s="43">
        <v>9</v>
      </c>
      <c r="B22" s="12"/>
      <c r="C22" s="12" t="s">
        <v>27</v>
      </c>
      <c r="D22" s="12"/>
      <c r="E22" s="12"/>
      <c r="F22" t="s">
        <v>293</v>
      </c>
    </row>
    <row r="23" spans="1:6" ht="12.75">
      <c r="A23" s="43">
        <v>10</v>
      </c>
      <c r="B23" s="12" t="s">
        <v>27</v>
      </c>
      <c r="C23" s="12"/>
      <c r="D23" s="12"/>
      <c r="E23" s="12"/>
      <c r="F23" t="s">
        <v>355</v>
      </c>
    </row>
    <row r="24" spans="1:6" ht="12.75">
      <c r="A24" s="43">
        <v>11</v>
      </c>
      <c r="B24" s="12" t="s">
        <v>27</v>
      </c>
      <c r="C24" s="12"/>
      <c r="D24" s="12"/>
      <c r="E24" s="12"/>
      <c r="F24" s="34" t="s">
        <v>436</v>
      </c>
    </row>
    <row r="25" spans="1:6" ht="12.75">
      <c r="A25" s="43">
        <v>12</v>
      </c>
      <c r="B25" s="12" t="s">
        <v>27</v>
      </c>
      <c r="C25" s="12"/>
      <c r="D25" s="12"/>
      <c r="E25" s="12"/>
      <c r="F25" t="s">
        <v>356</v>
      </c>
    </row>
    <row r="26" spans="1:6" ht="12.75">
      <c r="A26" s="43">
        <v>13</v>
      </c>
      <c r="B26" s="12" t="s">
        <v>27</v>
      </c>
      <c r="C26" s="12"/>
      <c r="D26" s="12"/>
      <c r="E26" s="12"/>
      <c r="F26" t="s">
        <v>357</v>
      </c>
    </row>
    <row r="27" spans="1:6" ht="12.75">
      <c r="A27" s="43">
        <v>14</v>
      </c>
      <c r="B27" s="12" t="s">
        <v>27</v>
      </c>
      <c r="C27" s="12"/>
      <c r="D27" s="12"/>
      <c r="E27" s="12"/>
      <c r="F27" t="s">
        <v>358</v>
      </c>
    </row>
    <row r="28" spans="1:6" ht="12.75">
      <c r="A28" s="43">
        <v>15</v>
      </c>
      <c r="B28" s="12" t="s">
        <v>27</v>
      </c>
      <c r="C28" s="12"/>
      <c r="D28" s="12"/>
      <c r="E28" s="12"/>
      <c r="F28" s="34" t="s">
        <v>437</v>
      </c>
    </row>
    <row r="29" spans="1:6" ht="12.75">
      <c r="A29" s="43">
        <v>16</v>
      </c>
      <c r="B29" s="12" t="s">
        <v>27</v>
      </c>
      <c r="C29" s="12"/>
      <c r="D29" s="12"/>
      <c r="E29" s="12"/>
      <c r="F29" t="s">
        <v>359</v>
      </c>
    </row>
    <row r="30" spans="1:6" ht="12.75">
      <c r="A30" s="43">
        <v>17</v>
      </c>
      <c r="B30" s="12" t="s">
        <v>27</v>
      </c>
      <c r="C30" s="12"/>
      <c r="D30" s="12"/>
      <c r="E30" s="12"/>
      <c r="F30" s="34" t="s">
        <v>396</v>
      </c>
    </row>
    <row r="31" spans="1:6" ht="12.75">
      <c r="A31" s="43">
        <v>18</v>
      </c>
      <c r="B31" s="12"/>
      <c r="C31" s="12"/>
      <c r="D31" s="12" t="s">
        <v>27</v>
      </c>
      <c r="E31" s="12"/>
      <c r="F31" t="s">
        <v>360</v>
      </c>
    </row>
    <row r="32" spans="1:6" ht="12.75">
      <c r="A32" s="43">
        <v>19</v>
      </c>
      <c r="B32" s="12"/>
      <c r="C32" s="12"/>
      <c r="D32" s="12"/>
      <c r="E32" s="12" t="s">
        <v>27</v>
      </c>
      <c r="F32" t="s">
        <v>361</v>
      </c>
    </row>
    <row r="33" spans="1:6" ht="12.75">
      <c r="A33" s="43">
        <v>20</v>
      </c>
      <c r="B33" s="12"/>
      <c r="C33" s="12"/>
      <c r="D33" s="12"/>
      <c r="E33" s="12" t="s">
        <v>27</v>
      </c>
      <c r="F33" t="s">
        <v>362</v>
      </c>
    </row>
    <row r="34" spans="1:6" ht="12.75">
      <c r="A34" s="43">
        <v>21</v>
      </c>
      <c r="B34" s="12"/>
      <c r="C34" s="12"/>
      <c r="D34" s="12"/>
      <c r="E34" s="12" t="s">
        <v>27</v>
      </c>
      <c r="F34" t="s">
        <v>363</v>
      </c>
    </row>
    <row r="35" spans="1:6" ht="12.75">
      <c r="A35" s="43">
        <v>22</v>
      </c>
      <c r="B35" s="12"/>
      <c r="C35" s="12"/>
      <c r="D35" s="12" t="s">
        <v>27</v>
      </c>
      <c r="E35" s="12"/>
      <c r="F35" s="34" t="s">
        <v>438</v>
      </c>
    </row>
    <row r="36" spans="1:6" ht="12.75">
      <c r="A36" s="43">
        <v>23</v>
      </c>
      <c r="B36" s="12"/>
      <c r="C36" s="12"/>
      <c r="D36" s="12"/>
      <c r="E36" s="12" t="s">
        <v>27</v>
      </c>
      <c r="F36" s="34" t="s">
        <v>439</v>
      </c>
    </row>
    <row r="37" spans="1:6" ht="12.75">
      <c r="A37" s="43">
        <v>24</v>
      </c>
      <c r="B37" s="12"/>
      <c r="C37" s="12"/>
      <c r="D37" s="12"/>
      <c r="E37" s="12" t="s">
        <v>27</v>
      </c>
      <c r="F37" t="s">
        <v>364</v>
      </c>
    </row>
    <row r="38" spans="1:6" ht="12.75">
      <c r="A38" s="43">
        <v>25</v>
      </c>
      <c r="B38" s="12"/>
      <c r="C38" s="12"/>
      <c r="D38" s="12" t="s">
        <v>27</v>
      </c>
      <c r="E38" s="12"/>
      <c r="F38" t="s">
        <v>365</v>
      </c>
    </row>
  </sheetData>
  <sheetProtection/>
  <mergeCells count="11">
    <mergeCell ref="A3:B3"/>
    <mergeCell ref="A1:H1"/>
    <mergeCell ref="A2:H2"/>
    <mergeCell ref="A10:G10"/>
    <mergeCell ref="A11:G11"/>
    <mergeCell ref="A4:B4"/>
    <mergeCell ref="A5:B5"/>
    <mergeCell ref="A6:B6"/>
    <mergeCell ref="A7:B7"/>
    <mergeCell ref="A8:B8"/>
    <mergeCell ref="A9: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Alexis Akervik</cp:lastModifiedBy>
  <dcterms:created xsi:type="dcterms:W3CDTF">2010-11-24T14:20:03Z</dcterms:created>
  <dcterms:modified xsi:type="dcterms:W3CDTF">2010-12-16T19:59:44Z</dcterms:modified>
  <cp:category/>
  <cp:version/>
  <cp:contentType/>
  <cp:contentStatus/>
</cp:coreProperties>
</file>